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Baker\Air Quality\SIP\FR Notices\FY 2023\OR Regional Haze\nei data\"/>
    </mc:Choice>
  </mc:AlternateContent>
  <xr:revisionPtr revIDLastSave="0" documentId="13_ncr:1_{85F9444D-0BB3-4650-938F-8AF5BC6F1EEF}" xr6:coauthVersionLast="47" xr6:coauthVersionMax="47" xr10:uidLastSave="{00000000-0000-0000-0000-000000000000}"/>
  <bookViews>
    <workbookView xWindow="-108" yWindow="-108" windowWidth="23256" windowHeight="12456" xr2:uid="{41B0F5C3-7DD1-4612-8477-51215B46D5DA}"/>
  </bookViews>
  <sheets>
    <sheet name="NOX" sheetId="6" r:id="rId1"/>
    <sheet name="SO2" sheetId="9" r:id="rId2"/>
    <sheet name="PM10" sheetId="7" r:id="rId3"/>
    <sheet name="PM25" sheetId="8" r:id="rId4"/>
    <sheet name="VOC" sheetId="10" r:id="rId5"/>
    <sheet name="NH3" sheetId="5" r:id="rId6"/>
    <sheet name="State_Trends" sheetId="1" r:id="rId7"/>
  </sheets>
  <definedNames>
    <definedName name="_SAS_empty_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1" i="5" l="1"/>
  <c r="U20" i="5"/>
  <c r="U21" i="5" s="1"/>
  <c r="U21" i="10"/>
  <c r="R21" i="10"/>
  <c r="U21" i="8"/>
  <c r="R21" i="8"/>
  <c r="F20" i="5"/>
  <c r="T25" i="5" s="1"/>
  <c r="X25" i="5" s="1"/>
  <c r="Y20" i="10"/>
  <c r="X20" i="10"/>
  <c r="W20" i="10"/>
  <c r="V20" i="10"/>
  <c r="U20" i="10"/>
  <c r="T20" i="10"/>
  <c r="S20" i="10"/>
  <c r="R20" i="10"/>
  <c r="Q20" i="10"/>
  <c r="P20" i="10"/>
  <c r="O20" i="10"/>
  <c r="N20" i="10"/>
  <c r="M20" i="10"/>
  <c r="L20" i="10"/>
  <c r="K20" i="10"/>
  <c r="J20" i="10"/>
  <c r="I20" i="10"/>
  <c r="H20" i="10"/>
  <c r="G20" i="10"/>
  <c r="F20" i="10"/>
  <c r="P64" i="10" s="1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P59" i="8" s="1"/>
  <c r="Y20" i="9"/>
  <c r="T25" i="9" s="1"/>
  <c r="X25" i="9" s="1"/>
  <c r="X20" i="9"/>
  <c r="W20" i="9"/>
  <c r="V20" i="9"/>
  <c r="U20" i="9"/>
  <c r="T20" i="9"/>
  <c r="S20" i="9"/>
  <c r="R20" i="9"/>
  <c r="R21" i="9" s="1"/>
  <c r="Q20" i="9"/>
  <c r="P20" i="9"/>
  <c r="O20" i="9"/>
  <c r="N20" i="9"/>
  <c r="M20" i="9"/>
  <c r="L20" i="9"/>
  <c r="K20" i="9"/>
  <c r="J20" i="9"/>
  <c r="I20" i="9"/>
  <c r="H20" i="9"/>
  <c r="G20" i="9"/>
  <c r="F20" i="9"/>
  <c r="P59" i="9" s="1"/>
  <c r="Y20" i="7"/>
  <c r="X20" i="7"/>
  <c r="W20" i="7"/>
  <c r="V20" i="7"/>
  <c r="U20" i="7"/>
  <c r="U21" i="7" s="1"/>
  <c r="T20" i="7"/>
  <c r="S20" i="7"/>
  <c r="R20" i="7"/>
  <c r="Q20" i="7"/>
  <c r="P20" i="7"/>
  <c r="O20" i="7"/>
  <c r="N20" i="7"/>
  <c r="M20" i="7"/>
  <c r="L20" i="7"/>
  <c r="K20" i="7"/>
  <c r="J20" i="7"/>
  <c r="I20" i="7"/>
  <c r="H20" i="7"/>
  <c r="F20" i="7"/>
  <c r="G20" i="7"/>
  <c r="R21" i="7"/>
  <c r="U21" i="9"/>
  <c r="H64" i="5"/>
  <c r="L64" i="5" s="1"/>
  <c r="H59" i="5"/>
  <c r="L59" i="5" s="1"/>
  <c r="H54" i="5"/>
  <c r="L54" i="5" s="1"/>
  <c r="Y52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F52" i="5"/>
  <c r="H64" i="10"/>
  <c r="L64" i="10" s="1"/>
  <c r="H59" i="10"/>
  <c r="L59" i="10" s="1"/>
  <c r="H54" i="10"/>
  <c r="L54" i="10" s="1"/>
  <c r="Y52" i="10"/>
  <c r="X52" i="10"/>
  <c r="W52" i="10"/>
  <c r="V52" i="10"/>
  <c r="U52" i="10"/>
  <c r="T52" i="10"/>
  <c r="S52" i="10"/>
  <c r="R52" i="10"/>
  <c r="Q52" i="10"/>
  <c r="P52" i="10"/>
  <c r="O52" i="10"/>
  <c r="N52" i="10"/>
  <c r="M52" i="10"/>
  <c r="L52" i="10"/>
  <c r="K52" i="10"/>
  <c r="J52" i="10"/>
  <c r="I52" i="10"/>
  <c r="H52" i="10"/>
  <c r="G52" i="10"/>
  <c r="F52" i="10"/>
  <c r="P64" i="8"/>
  <c r="H64" i="8"/>
  <c r="L64" i="8" s="1"/>
  <c r="L59" i="8"/>
  <c r="H59" i="8"/>
  <c r="L54" i="8"/>
  <c r="H54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H64" i="7"/>
  <c r="L64" i="7" s="1"/>
  <c r="H59" i="7"/>
  <c r="L59" i="7" s="1"/>
  <c r="H54" i="7"/>
  <c r="L54" i="7" s="1"/>
  <c r="Y52" i="7"/>
  <c r="X52" i="7"/>
  <c r="W52" i="7"/>
  <c r="V52" i="7"/>
  <c r="U52" i="7"/>
  <c r="T52" i="7"/>
  <c r="S52" i="7"/>
  <c r="R52" i="7"/>
  <c r="Q52" i="7"/>
  <c r="P52" i="7"/>
  <c r="O52" i="7"/>
  <c r="N52" i="7"/>
  <c r="M52" i="7"/>
  <c r="L52" i="7"/>
  <c r="K52" i="7"/>
  <c r="J52" i="7"/>
  <c r="I52" i="7"/>
  <c r="H52" i="7"/>
  <c r="G52" i="7"/>
  <c r="F52" i="7"/>
  <c r="P64" i="9"/>
  <c r="H64" i="9"/>
  <c r="L64" i="9" s="1"/>
  <c r="L63" i="6"/>
  <c r="H59" i="9"/>
  <c r="L59" i="9" s="1"/>
  <c r="L58" i="6"/>
  <c r="P54" i="9"/>
  <c r="H54" i="9"/>
  <c r="L54" i="9" s="1"/>
  <c r="Y52" i="9"/>
  <c r="X52" i="9"/>
  <c r="W52" i="9"/>
  <c r="V52" i="9"/>
  <c r="U52" i="9"/>
  <c r="T52" i="9"/>
  <c r="S52" i="9"/>
  <c r="R52" i="9"/>
  <c r="Q52" i="9"/>
  <c r="P52" i="9"/>
  <c r="O52" i="9"/>
  <c r="N52" i="9"/>
  <c r="M52" i="9"/>
  <c r="L52" i="9"/>
  <c r="K52" i="9"/>
  <c r="J52" i="9"/>
  <c r="I52" i="9"/>
  <c r="H52" i="9"/>
  <c r="G52" i="9"/>
  <c r="F52" i="9"/>
  <c r="P63" i="6"/>
  <c r="P58" i="6"/>
  <c r="H63" i="6"/>
  <c r="H58" i="6"/>
  <c r="G51" i="6"/>
  <c r="H51" i="6"/>
  <c r="I51" i="6"/>
  <c r="J51" i="6"/>
  <c r="K51" i="6"/>
  <c r="L51" i="6"/>
  <c r="M51" i="6"/>
  <c r="N51" i="6"/>
  <c r="O51" i="6"/>
  <c r="P51" i="6"/>
  <c r="Q51" i="6"/>
  <c r="R51" i="6"/>
  <c r="S51" i="6"/>
  <c r="T51" i="6"/>
  <c r="U51" i="6"/>
  <c r="V51" i="6"/>
  <c r="W51" i="6"/>
  <c r="X51" i="6"/>
  <c r="Y51" i="6"/>
  <c r="F51" i="6"/>
  <c r="H53" i="6" s="1"/>
  <c r="L53" i="6" s="1"/>
  <c r="Y20" i="5"/>
  <c r="X20" i="5"/>
  <c r="W20" i="5"/>
  <c r="V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T25" i="8"/>
  <c r="X25" i="8" s="1"/>
  <c r="G19" i="6"/>
  <c r="H19" i="6"/>
  <c r="I19" i="6"/>
  <c r="J19" i="6"/>
  <c r="K19" i="6"/>
  <c r="L19" i="6"/>
  <c r="M19" i="6"/>
  <c r="N19" i="6"/>
  <c r="O19" i="6"/>
  <c r="P19" i="6"/>
  <c r="Q19" i="6"/>
  <c r="R19" i="6"/>
  <c r="R20" i="6" s="1"/>
  <c r="S19" i="6"/>
  <c r="T19" i="6"/>
  <c r="U19" i="6"/>
  <c r="U20" i="6" s="1"/>
  <c r="V19" i="6"/>
  <c r="W19" i="6"/>
  <c r="X19" i="6"/>
  <c r="Y19" i="6"/>
  <c r="F19" i="6"/>
  <c r="T24" i="6" s="1"/>
  <c r="X24" i="6" s="1"/>
  <c r="P59" i="5" l="1"/>
  <c r="P54" i="5"/>
  <c r="P64" i="5"/>
  <c r="P54" i="10"/>
  <c r="T25" i="10"/>
  <c r="X25" i="10" s="1"/>
  <c r="P59" i="10"/>
  <c r="P54" i="8"/>
  <c r="P53" i="6"/>
  <c r="P54" i="7"/>
  <c r="P59" i="7"/>
  <c r="P64" i="7"/>
  <c r="T25" i="7"/>
  <c r="X25" i="7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B89DD6A-983A-46BE-983A-FD30C5604CE8}" keepAlive="1" name="Query - state_tier1_caps_Feb2022" description="Connection to the 'state_tier1_caps_Feb2022' query in the workbook." type="5" refreshedVersion="0" background="1">
    <dbPr connection="Provider=Microsoft.Mashup.OleDb.1;Data Source=$Workbook$;Location=state_tier1_caps_Feb2022;Extended Properties=&quot;&quot;" command="SELECT * FROM [state_tier1_caps_Feb2022]"/>
  </connection>
</connections>
</file>

<file path=xl/sharedStrings.xml><?xml version="1.0" encoding="utf-8"?>
<sst xmlns="http://schemas.openxmlformats.org/spreadsheetml/2006/main" count="1616" uniqueCount="71">
  <si>
    <t>emissions02</t>
  </si>
  <si>
    <t>emissions03</t>
  </si>
  <si>
    <t>emissions04</t>
  </si>
  <si>
    <t>emissions05</t>
  </si>
  <si>
    <t>emissions06</t>
  </si>
  <si>
    <t>emissions07</t>
  </si>
  <si>
    <t>emissions08</t>
  </si>
  <si>
    <t>emissions09</t>
  </si>
  <si>
    <t>emissions10</t>
  </si>
  <si>
    <t>emissions11</t>
  </si>
  <si>
    <t>emissions12</t>
  </si>
  <si>
    <t>emissions13</t>
  </si>
  <si>
    <t>emissions14</t>
  </si>
  <si>
    <t>emissions15</t>
  </si>
  <si>
    <t>emissions16</t>
  </si>
  <si>
    <t>emissions17</t>
  </si>
  <si>
    <t>emissions18</t>
  </si>
  <si>
    <t>emissions19</t>
  </si>
  <si>
    <t>emissions20</t>
  </si>
  <si>
    <t>emissions21</t>
  </si>
  <si>
    <t>01</t>
  </si>
  <si>
    <t>FUEL COMB. ELEC. UTIL.</t>
  </si>
  <si>
    <t>NH3</t>
  </si>
  <si>
    <t/>
  </si>
  <si>
    <t>NOX</t>
  </si>
  <si>
    <t>PM10-PRI</t>
  </si>
  <si>
    <t>PM25-PRI</t>
  </si>
  <si>
    <t>SO2</t>
  </si>
  <si>
    <t>VOC</t>
  </si>
  <si>
    <t>02</t>
  </si>
  <si>
    <t>FUEL COMB. INDUSTRIAL</t>
  </si>
  <si>
    <t>03</t>
  </si>
  <si>
    <t>FUEL COMB. OTHER</t>
  </si>
  <si>
    <t>04</t>
  </si>
  <si>
    <t>CHEMICAL &amp; ALLIED PRODUCT MFG</t>
  </si>
  <si>
    <t>05</t>
  </si>
  <si>
    <t>METALS PROCESSING</t>
  </si>
  <si>
    <t>06</t>
  </si>
  <si>
    <t>PETROLEUM &amp; RELATED INDUSTRIES</t>
  </si>
  <si>
    <t>07</t>
  </si>
  <si>
    <t>OTHER INDUSTRIAL PROCESSES</t>
  </si>
  <si>
    <t>08</t>
  </si>
  <si>
    <t>SOLVENT UTILIZATION</t>
  </si>
  <si>
    <t>09</t>
  </si>
  <si>
    <t>STORAGE &amp; TRANSPORT</t>
  </si>
  <si>
    <t>10</t>
  </si>
  <si>
    <t>WASTE DISPOSAL &amp; RECYCLING</t>
  </si>
  <si>
    <t>11</t>
  </si>
  <si>
    <t>HIGHWAY VEHICLES</t>
  </si>
  <si>
    <t>12</t>
  </si>
  <si>
    <t>OFF-HIGHWAY</t>
  </si>
  <si>
    <t>14</t>
  </si>
  <si>
    <t>MISCELLANEOUS</t>
  </si>
  <si>
    <t>15</t>
  </si>
  <si>
    <t>WILDFIRES</t>
  </si>
  <si>
    <t>16</t>
  </si>
  <si>
    <t>PRESCRIBED FIRES</t>
  </si>
  <si>
    <t>41</t>
  </si>
  <si>
    <t>OR</t>
  </si>
  <si>
    <t>State FIPS</t>
  </si>
  <si>
    <t>State</t>
  </si>
  <si>
    <t>Tier 1 Code</t>
  </si>
  <si>
    <t>Tier 1 Description</t>
  </si>
  <si>
    <t>Pollutant</t>
  </si>
  <si>
    <t>Emissions in 1000 / tons</t>
  </si>
  <si>
    <t>total</t>
  </si>
  <si>
    <t>percentage reduction</t>
  </si>
  <si>
    <t>reduction since 2002</t>
  </si>
  <si>
    <t>percentage of total</t>
  </si>
  <si>
    <t>minus wildfire</t>
  </si>
  <si>
    <t>without wildfire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</si>
</sst>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9" fontId="4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NumberFormat="1"/>
    <xf numFmtId="0" fontId="1" fillId="0" borderId="0" xfId="0" applyFont="1"/>
    <xf numFmtId="11" fontId="0" fillId="0" borderId="0" xfId="0" applyNumberFormat="1"/>
    <xf numFmtId="9" fontId="0" fillId="0" borderId="0" xfId="3" applyFont="1"/>
    <xf numFmtId="0" fontId="0" fillId="0" borderId="0" xfId="0" applyFont="1"/>
    <xf numFmtId="0" fontId="0" fillId="0" borderId="0" xfId="0" applyNumberFormat="1" applyFont="1"/>
  </cellXfs>
  <cellStyles count="4">
    <cellStyle name="Normal" xfId="0" builtinId="0"/>
    <cellStyle name="Normal 2 6" xfId="1" xr:uid="{F5B7007F-973D-432C-9B9E-146C0C7D897E}"/>
    <cellStyle name="Normal 3" xfId="2" xr:uid="{963F472F-EB4A-4480-952B-601A2D614436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NOx Emissions 1000s</a:t>
            </a:r>
            <a:r>
              <a:rPr lang="en-US" baseline="0"/>
              <a:t> of Tons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NOX!$F$2:$Y$2</c:f>
              <c:numCache>
                <c:formatCode>General</c:formatCode>
                <c:ptCount val="2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</c:numCache>
            </c:numRef>
          </c:cat>
          <c:val>
            <c:numRef>
              <c:f>NOX!$F$19:$Y$19</c:f>
              <c:numCache>
                <c:formatCode>General</c:formatCode>
                <c:ptCount val="20"/>
                <c:pt idx="0">
                  <c:v>271.512903365</c:v>
                </c:pt>
                <c:pt idx="1">
                  <c:v>263.85705135199998</c:v>
                </c:pt>
                <c:pt idx="2">
                  <c:v>253.61923303399999</c:v>
                </c:pt>
                <c:pt idx="3">
                  <c:v>221.59154731300001</c:v>
                </c:pt>
                <c:pt idx="4">
                  <c:v>204.09602611900002</c:v>
                </c:pt>
                <c:pt idx="5">
                  <c:v>188.07848655100003</c:v>
                </c:pt>
                <c:pt idx="6">
                  <c:v>167.68774924800002</c:v>
                </c:pt>
                <c:pt idx="7">
                  <c:v>164.885489191</c:v>
                </c:pt>
                <c:pt idx="8">
                  <c:v>174.85978296900001</c:v>
                </c:pt>
                <c:pt idx="9">
                  <c:v>161.33410598299997</c:v>
                </c:pt>
                <c:pt idx="10">
                  <c:v>152.667242477</c:v>
                </c:pt>
                <c:pt idx="11">
                  <c:v>144.00037896700002</c:v>
                </c:pt>
                <c:pt idx="12">
                  <c:v>144.75284435999998</c:v>
                </c:pt>
                <c:pt idx="13">
                  <c:v>138.35786600099999</c:v>
                </c:pt>
                <c:pt idx="14">
                  <c:v>123.34574755899999</c:v>
                </c:pt>
                <c:pt idx="15">
                  <c:v>148.22022642160002</c:v>
                </c:pt>
                <c:pt idx="16">
                  <c:v>131.27187119999999</c:v>
                </c:pt>
                <c:pt idx="17">
                  <c:v>110.3451586</c:v>
                </c:pt>
                <c:pt idx="18">
                  <c:v>103.49893795000001</c:v>
                </c:pt>
                <c:pt idx="19">
                  <c:v>96.740062600000002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1D-46C5-A356-5C83D9B0F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7241423"/>
        <c:axId val="687243087"/>
      </c:lineChart>
      <c:catAx>
        <c:axId val="687241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7243087"/>
        <c:crosses val="autoZero"/>
        <c:auto val="1"/>
        <c:lblAlgn val="ctr"/>
        <c:lblOffset val="100"/>
        <c:noMultiLvlLbl val="0"/>
      </c:catAx>
      <c:valAx>
        <c:axId val="687243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72414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SO2 Emissions 1000s of Tons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'SO2'!$F$2:$Y$2</c:f>
              <c:numCache>
                <c:formatCode>General</c:formatCode>
                <c:ptCount val="2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</c:numCache>
            </c:numRef>
          </c:cat>
          <c:val>
            <c:numRef>
              <c:f>'SO2'!$F$20:$Y$20</c:f>
              <c:numCache>
                <c:formatCode>General</c:formatCode>
                <c:ptCount val="20"/>
                <c:pt idx="0">
                  <c:v>59.019162889</c:v>
                </c:pt>
                <c:pt idx="1">
                  <c:v>60.430169710000001</c:v>
                </c:pt>
                <c:pt idx="2">
                  <c:v>60.317830833999999</c:v>
                </c:pt>
                <c:pt idx="3">
                  <c:v>37.20356521499999</c:v>
                </c:pt>
                <c:pt idx="4">
                  <c:v>36.538756083999999</c:v>
                </c:pt>
                <c:pt idx="5">
                  <c:v>32.939338239000001</c:v>
                </c:pt>
                <c:pt idx="6">
                  <c:v>25.670672868</c:v>
                </c:pt>
                <c:pt idx="7">
                  <c:v>28.237079417</c:v>
                </c:pt>
                <c:pt idx="8">
                  <c:v>29.312682806999998</c:v>
                </c:pt>
                <c:pt idx="9">
                  <c:v>30.284731812</c:v>
                </c:pt>
                <c:pt idx="10">
                  <c:v>26.370759087000003</c:v>
                </c:pt>
                <c:pt idx="11">
                  <c:v>22.456786357999995</c:v>
                </c:pt>
                <c:pt idx="12">
                  <c:v>23.605828727999999</c:v>
                </c:pt>
                <c:pt idx="13">
                  <c:v>21.585700188000001</c:v>
                </c:pt>
                <c:pt idx="14">
                  <c:v>19.557297681999998</c:v>
                </c:pt>
                <c:pt idx="15">
                  <c:v>27.097807360799997</c:v>
                </c:pt>
                <c:pt idx="16">
                  <c:v>21.975146299999999</c:v>
                </c:pt>
                <c:pt idx="17">
                  <c:v>13.864756</c:v>
                </c:pt>
                <c:pt idx="18">
                  <c:v>12.424986175000001</c:v>
                </c:pt>
                <c:pt idx="19">
                  <c:v>9.8337701499999994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CC-4A37-9C05-5D78A6B27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1156303"/>
        <c:axId val="764262543"/>
      </c:lineChart>
      <c:catAx>
        <c:axId val="761156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4262543"/>
        <c:crosses val="autoZero"/>
        <c:auto val="1"/>
        <c:lblAlgn val="ctr"/>
        <c:lblOffset val="100"/>
        <c:noMultiLvlLbl val="0"/>
      </c:catAx>
      <c:valAx>
        <c:axId val="764262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11563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PM10 Emissions</a:t>
            </a:r>
            <a:r>
              <a:rPr lang="en-US" baseline="0"/>
              <a:t> 1000s of Tons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'PM10'!$F$2:$Y$2</c:f>
              <c:numCache>
                <c:formatCode>General</c:formatCode>
                <c:ptCount val="2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</c:numCache>
            </c:numRef>
          </c:cat>
          <c:val>
            <c:numRef>
              <c:f>'PM10'!$F$20:$Y$20</c:f>
              <c:numCache>
                <c:formatCode>General</c:formatCode>
                <c:ptCount val="20"/>
                <c:pt idx="0">
                  <c:v>585.35249826699999</c:v>
                </c:pt>
                <c:pt idx="1">
                  <c:v>616.12584314700007</c:v>
                </c:pt>
                <c:pt idx="2">
                  <c:v>646.89918802900002</c:v>
                </c:pt>
                <c:pt idx="3">
                  <c:v>496.34593756100003</c:v>
                </c:pt>
                <c:pt idx="4">
                  <c:v>423.36335887900003</c:v>
                </c:pt>
                <c:pt idx="5">
                  <c:v>350.38078018699997</c:v>
                </c:pt>
                <c:pt idx="6">
                  <c:v>348.28373372199997</c:v>
                </c:pt>
                <c:pt idx="7">
                  <c:v>355.822292834</c:v>
                </c:pt>
                <c:pt idx="8">
                  <c:v>363.75427911400004</c:v>
                </c:pt>
                <c:pt idx="9">
                  <c:v>371.82411414499995</c:v>
                </c:pt>
                <c:pt idx="10">
                  <c:v>415.246133278</c:v>
                </c:pt>
                <c:pt idx="11">
                  <c:v>458.66815250899998</c:v>
                </c:pt>
                <c:pt idx="12">
                  <c:v>568.97412262299997</c:v>
                </c:pt>
                <c:pt idx="13">
                  <c:v>549.05190405899998</c:v>
                </c:pt>
                <c:pt idx="14">
                  <c:v>528.63253003800003</c:v>
                </c:pt>
                <c:pt idx="15">
                  <c:v>649.56105473670004</c:v>
                </c:pt>
                <c:pt idx="16">
                  <c:v>650.33529479999993</c:v>
                </c:pt>
                <c:pt idx="17">
                  <c:v>521.18952339999998</c:v>
                </c:pt>
                <c:pt idx="18">
                  <c:v>521.03397897500008</c:v>
                </c:pt>
                <c:pt idx="19">
                  <c:v>520.87843455000007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EF-4707-AF75-6E6983CCF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3716559"/>
        <c:axId val="853716975"/>
      </c:lineChart>
      <c:catAx>
        <c:axId val="853716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716975"/>
        <c:crosses val="autoZero"/>
        <c:auto val="1"/>
        <c:lblAlgn val="ctr"/>
        <c:lblOffset val="100"/>
        <c:noMultiLvlLbl val="0"/>
      </c:catAx>
      <c:valAx>
        <c:axId val="853716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7165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PM2.5 Emissions 1000s of Tons</a:t>
            </a:r>
          </a:p>
        </c:rich>
      </c:tx>
      <c:layout>
        <c:manualLayout>
          <c:xMode val="edge"/>
          <c:yMode val="edge"/>
          <c:x val="0.25671522309711292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'PM25'!$F$2:$Y$2</c:f>
              <c:numCache>
                <c:formatCode>General</c:formatCode>
                <c:ptCount val="2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</c:numCache>
            </c:numRef>
          </c:cat>
          <c:val>
            <c:numRef>
              <c:f>'PM25'!$F$20:$Y$20</c:f>
              <c:numCache>
                <c:formatCode>General</c:formatCode>
                <c:ptCount val="20"/>
                <c:pt idx="0">
                  <c:v>282.33331293599997</c:v>
                </c:pt>
                <c:pt idx="1">
                  <c:v>308.53735842100002</c:v>
                </c:pt>
                <c:pt idx="2">
                  <c:v>334.74140391100002</c:v>
                </c:pt>
                <c:pt idx="3">
                  <c:v>207.27972435799998</c:v>
                </c:pt>
                <c:pt idx="4">
                  <c:v>166.66991909499998</c:v>
                </c:pt>
                <c:pt idx="5">
                  <c:v>126.060113827</c:v>
                </c:pt>
                <c:pt idx="6">
                  <c:v>145.46106123799998</c:v>
                </c:pt>
                <c:pt idx="7">
                  <c:v>157.91913716199997</c:v>
                </c:pt>
                <c:pt idx="8">
                  <c:v>170.726002182</c:v>
                </c:pt>
                <c:pt idx="9">
                  <c:v>182.51719640899998</c:v>
                </c:pt>
                <c:pt idx="10">
                  <c:v>170.110210956</c:v>
                </c:pt>
                <c:pt idx="11">
                  <c:v>157.70322552499999</c:v>
                </c:pt>
                <c:pt idx="12">
                  <c:v>201.97756648900003</c:v>
                </c:pt>
                <c:pt idx="13">
                  <c:v>196.52328934200003</c:v>
                </c:pt>
                <c:pt idx="14">
                  <c:v>190.818346099</c:v>
                </c:pt>
                <c:pt idx="15">
                  <c:v>304.94085323719997</c:v>
                </c:pt>
                <c:pt idx="16">
                  <c:v>254.96044519999998</c:v>
                </c:pt>
                <c:pt idx="17">
                  <c:v>144.61171830000001</c:v>
                </c:pt>
                <c:pt idx="18">
                  <c:v>144.41788137500001</c:v>
                </c:pt>
                <c:pt idx="19">
                  <c:v>144.22404445000001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B4-4C97-A03F-A105D6620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7309343"/>
        <c:axId val="457308095"/>
      </c:lineChart>
      <c:catAx>
        <c:axId val="457309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308095"/>
        <c:crosses val="autoZero"/>
        <c:auto val="1"/>
        <c:lblAlgn val="ctr"/>
        <c:lblOffset val="100"/>
        <c:noMultiLvlLbl val="0"/>
      </c:catAx>
      <c:valAx>
        <c:axId val="457308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3093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VOC emissions 1000s of Tons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VOC!$F$20:$Y$20</c:f>
              <c:numCache>
                <c:formatCode>General</c:formatCode>
                <c:ptCount val="20"/>
                <c:pt idx="0">
                  <c:v>870.49942775499994</c:v>
                </c:pt>
                <c:pt idx="1">
                  <c:v>913.29054151800005</c:v>
                </c:pt>
                <c:pt idx="2">
                  <c:v>956.08165527200003</c:v>
                </c:pt>
                <c:pt idx="3">
                  <c:v>566.21774063600003</c:v>
                </c:pt>
                <c:pt idx="4">
                  <c:v>454.47028994999999</c:v>
                </c:pt>
                <c:pt idx="5">
                  <c:v>342.72283930699996</c:v>
                </c:pt>
                <c:pt idx="6">
                  <c:v>392.35630643799993</c:v>
                </c:pt>
                <c:pt idx="7">
                  <c:v>416.186180487</c:v>
                </c:pt>
                <c:pt idx="8">
                  <c:v>458.78732540499993</c:v>
                </c:pt>
                <c:pt idx="9">
                  <c:v>495.24657103499999</c:v>
                </c:pt>
                <c:pt idx="10">
                  <c:v>448.76494720200003</c:v>
                </c:pt>
                <c:pt idx="11">
                  <c:v>402.28332337800009</c:v>
                </c:pt>
                <c:pt idx="12">
                  <c:v>510.00718894599999</c:v>
                </c:pt>
                <c:pt idx="13">
                  <c:v>494.90069201900008</c:v>
                </c:pt>
                <c:pt idx="14">
                  <c:v>472.571292341</c:v>
                </c:pt>
                <c:pt idx="15">
                  <c:v>793.47836392059992</c:v>
                </c:pt>
                <c:pt idx="16">
                  <c:v>612.80629820000001</c:v>
                </c:pt>
                <c:pt idx="17">
                  <c:v>306.88050290000001</c:v>
                </c:pt>
                <c:pt idx="18">
                  <c:v>305.265815175</c:v>
                </c:pt>
                <c:pt idx="19">
                  <c:v>303.65112744999999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D3-4284-9AEE-F33E5076BB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7407535"/>
        <c:axId val="687409199"/>
      </c:lineChart>
      <c:catAx>
        <c:axId val="68740753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7409199"/>
        <c:crosses val="autoZero"/>
        <c:auto val="1"/>
        <c:lblAlgn val="ctr"/>
        <c:lblOffset val="100"/>
        <c:noMultiLvlLbl val="0"/>
      </c:catAx>
      <c:valAx>
        <c:axId val="687409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74075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NH3</a:t>
            </a:r>
            <a:r>
              <a:rPr lang="en-US" baseline="0"/>
              <a:t> Emissions 1000s of Tons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'NH3'!$F$3:$Y$3</c:f>
              <c:numCache>
                <c:formatCode>General</c:formatCode>
                <c:ptCount val="2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</c:numCache>
            </c:numRef>
          </c:cat>
          <c:val>
            <c:numRef>
              <c:f>'NH3'!$F$20:$Y$20</c:f>
              <c:numCache>
                <c:formatCode>General</c:formatCode>
                <c:ptCount val="20"/>
                <c:pt idx="0">
                  <c:v>81.084486081999984</c:v>
                </c:pt>
                <c:pt idx="1">
                  <c:v>85.914430267</c:v>
                </c:pt>
                <c:pt idx="2">
                  <c:v>90.744374441999994</c:v>
                </c:pt>
                <c:pt idx="3">
                  <c:v>65.478967003999998</c:v>
                </c:pt>
                <c:pt idx="4">
                  <c:v>60.576479321000001</c:v>
                </c:pt>
                <c:pt idx="5">
                  <c:v>55.673991629999996</c:v>
                </c:pt>
                <c:pt idx="6">
                  <c:v>62.805113756000004</c:v>
                </c:pt>
                <c:pt idx="7">
                  <c:v>65.546359917999993</c:v>
                </c:pt>
                <c:pt idx="8">
                  <c:v>68.434917249000009</c:v>
                </c:pt>
                <c:pt idx="9">
                  <c:v>71.695087330999996</c:v>
                </c:pt>
                <c:pt idx="10">
                  <c:v>59.761875951999997</c:v>
                </c:pt>
                <c:pt idx="11">
                  <c:v>47.828664574999998</c:v>
                </c:pt>
                <c:pt idx="12">
                  <c:v>46.622788025999995</c:v>
                </c:pt>
                <c:pt idx="13">
                  <c:v>48.853917656</c:v>
                </c:pt>
                <c:pt idx="14">
                  <c:v>51.044613542000008</c:v>
                </c:pt>
                <c:pt idx="15">
                  <c:v>76.354036406099993</c:v>
                </c:pt>
                <c:pt idx="16">
                  <c:v>70.241205199999996</c:v>
                </c:pt>
                <c:pt idx="17">
                  <c:v>53.312466999999998</c:v>
                </c:pt>
                <c:pt idx="18">
                  <c:v>53.308322649999994</c:v>
                </c:pt>
                <c:pt idx="19">
                  <c:v>53.304178299999997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56-4A2F-BF68-FBB9FA361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3931855"/>
        <c:axId val="693932271"/>
      </c:lineChart>
      <c:catAx>
        <c:axId val="693931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932271"/>
        <c:crosses val="autoZero"/>
        <c:auto val="1"/>
        <c:lblAlgn val="ctr"/>
        <c:lblOffset val="100"/>
        <c:noMultiLvlLbl val="0"/>
      </c:catAx>
      <c:valAx>
        <c:axId val="693932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9318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335280</xdr:colOff>
      <xdr:row>21</xdr:row>
      <xdr:rowOff>133350</xdr:rowOff>
    </xdr:from>
    <xdr:to>
      <xdr:col>15</xdr:col>
      <xdr:colOff>167640</xdr:colOff>
      <xdr:row>36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B9BE02-7305-2DD2-11EE-AE9741AF19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449580</xdr:colOff>
      <xdr:row>21</xdr:row>
      <xdr:rowOff>171450</xdr:rowOff>
    </xdr:from>
    <xdr:to>
      <xdr:col>13</xdr:col>
      <xdr:colOff>144780</xdr:colOff>
      <xdr:row>36</xdr:row>
      <xdr:rowOff>171450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F59CCB2-6B39-D887-F6A3-E214129898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</xdr:colOff>
      <xdr:row>22</xdr:row>
      <xdr:rowOff>64770</xdr:rowOff>
    </xdr:from>
    <xdr:to>
      <xdr:col>12</xdr:col>
      <xdr:colOff>358140</xdr:colOff>
      <xdr:row>37</xdr:row>
      <xdr:rowOff>64770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F0FF80-966A-3391-7192-34FB862363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99060</xdr:colOff>
      <xdr:row>21</xdr:row>
      <xdr:rowOff>133350</xdr:rowOff>
    </xdr:from>
    <xdr:to>
      <xdr:col>12</xdr:col>
      <xdr:colOff>403860</xdr:colOff>
      <xdr:row>36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9226CE6-5542-8018-C8F9-3C0BED22DF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220980</xdr:colOff>
      <xdr:row>22</xdr:row>
      <xdr:rowOff>110490</xdr:rowOff>
    </xdr:from>
    <xdr:to>
      <xdr:col>12</xdr:col>
      <xdr:colOff>525780</xdr:colOff>
      <xdr:row>37</xdr:row>
      <xdr:rowOff>110490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BF474F-63AE-F059-742D-2EF966D37C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22</xdr:row>
      <xdr:rowOff>34290</xdr:rowOff>
    </xdr:from>
    <xdr:to>
      <xdr:col>13</xdr:col>
      <xdr:colOff>152400</xdr:colOff>
      <xdr:row>37</xdr:row>
      <xdr:rowOff>34290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91C235-6C6E-BF9A-1978-4A5C14E05D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1A8C6-BE1F-4D79-A603-7037FDE64338}">
  <dimension ref="A2:Y63"/>
  <sheetViews>
    <sheetView tabSelected="1" topLeftCell="D1" workbookViewId="0">
      <selection activeCell="D1" sqref="D1"/>
    </sheetView>
  </sheetViews>
  <sheetFormatPr defaultRowHeight="14.4" x14ac:dyDescent="0.3"/>
  <cols>
    <col min="4" max="4" width="29.109375" customWidth="1"/>
  </cols>
  <sheetData>
    <row r="2" spans="1:25" s="2" customFormat="1" x14ac:dyDescent="0.3">
      <c r="A2" s="2" t="s">
        <v>59</v>
      </c>
      <c r="B2" s="2" t="s">
        <v>60</v>
      </c>
      <c r="C2" s="2" t="s">
        <v>61</v>
      </c>
      <c r="D2" s="2" t="s">
        <v>62</v>
      </c>
      <c r="E2" s="2" t="s">
        <v>63</v>
      </c>
      <c r="F2" s="2">
        <v>2002</v>
      </c>
      <c r="G2" s="2">
        <v>2003</v>
      </c>
      <c r="H2" s="2">
        <v>2004</v>
      </c>
      <c r="I2" s="2">
        <v>2005</v>
      </c>
      <c r="J2" s="2">
        <v>2006</v>
      </c>
      <c r="K2" s="2">
        <v>2007</v>
      </c>
      <c r="L2" s="2">
        <v>2008</v>
      </c>
      <c r="M2" s="2">
        <v>2009</v>
      </c>
      <c r="N2" s="2">
        <v>2010</v>
      </c>
      <c r="O2" s="2">
        <v>2011</v>
      </c>
      <c r="P2" s="2">
        <v>2012</v>
      </c>
      <c r="Q2" s="2">
        <v>2013</v>
      </c>
      <c r="R2" s="2">
        <v>2014</v>
      </c>
      <c r="S2" s="2">
        <v>2015</v>
      </c>
      <c r="T2" s="2">
        <v>2016</v>
      </c>
      <c r="U2" s="2">
        <v>2017</v>
      </c>
      <c r="V2" s="2">
        <v>2018</v>
      </c>
      <c r="W2" s="2">
        <v>2019</v>
      </c>
      <c r="X2" s="2">
        <v>2020</v>
      </c>
      <c r="Y2" s="2">
        <v>2021</v>
      </c>
    </row>
    <row r="3" spans="1:25" x14ac:dyDescent="0.3">
      <c r="A3" t="s">
        <v>57</v>
      </c>
      <c r="B3" t="s">
        <v>58</v>
      </c>
      <c r="C3" t="s">
        <v>20</v>
      </c>
      <c r="D3" t="s">
        <v>21</v>
      </c>
      <c r="E3" t="s">
        <v>24</v>
      </c>
      <c r="F3" s="1">
        <v>10.2083516</v>
      </c>
      <c r="G3" s="1">
        <v>10.611357</v>
      </c>
      <c r="H3" s="1">
        <v>8.4323960000000007</v>
      </c>
      <c r="I3" s="1">
        <v>3.0866686579999998</v>
      </c>
      <c r="J3" s="1">
        <v>6.4580359999999999</v>
      </c>
      <c r="K3" s="1">
        <v>11.307385</v>
      </c>
      <c r="L3" s="1">
        <v>10.286927</v>
      </c>
      <c r="M3" s="1">
        <v>8.3434383329999999</v>
      </c>
      <c r="N3" s="1">
        <v>6.7977366669999997</v>
      </c>
      <c r="O3" s="1">
        <v>5.2520350000000002</v>
      </c>
      <c r="P3" s="1">
        <v>5.0049836670000003</v>
      </c>
      <c r="Q3" s="1">
        <v>4.7579323330000003</v>
      </c>
      <c r="R3" s="1">
        <v>4.5108810000000004</v>
      </c>
      <c r="S3" s="1">
        <v>4.1242390000000002</v>
      </c>
      <c r="T3" s="1">
        <v>3.7375970000000001</v>
      </c>
      <c r="U3" s="1">
        <v>3.3509549999999999</v>
      </c>
      <c r="V3" s="1">
        <v>2.8936700000000002</v>
      </c>
      <c r="W3" s="1">
        <v>4.3289523000000001</v>
      </c>
      <c r="X3" s="1">
        <v>2.535498</v>
      </c>
      <c r="Y3" s="1">
        <v>0.82938900000000004</v>
      </c>
    </row>
    <row r="4" spans="1:25" x14ac:dyDescent="0.3">
      <c r="A4" t="s">
        <v>57</v>
      </c>
      <c r="B4" t="s">
        <v>58</v>
      </c>
      <c r="C4" t="s">
        <v>29</v>
      </c>
      <c r="D4" t="s">
        <v>30</v>
      </c>
      <c r="E4" t="s">
        <v>24</v>
      </c>
      <c r="F4" s="1">
        <v>12.771304819999999</v>
      </c>
      <c r="G4" s="1">
        <v>13.850078330000001</v>
      </c>
      <c r="H4" s="1">
        <v>14.92885184</v>
      </c>
      <c r="I4" s="1">
        <v>16.007625359999999</v>
      </c>
      <c r="J4" s="1">
        <v>11.873095429999999</v>
      </c>
      <c r="K4" s="1">
        <v>7.7385654989999999</v>
      </c>
      <c r="L4" s="1">
        <v>3.6040355700000002</v>
      </c>
      <c r="M4" s="1">
        <v>6.3373690209999998</v>
      </c>
      <c r="N4" s="1">
        <v>9.0707024730000008</v>
      </c>
      <c r="O4" s="1">
        <v>11.80403592</v>
      </c>
      <c r="P4" s="1">
        <v>10.810659790000001</v>
      </c>
      <c r="Q4" s="1">
        <v>9.8172836599999993</v>
      </c>
      <c r="R4" s="1">
        <v>8.8239075279999994</v>
      </c>
      <c r="S4" s="1">
        <v>8.5304986219999996</v>
      </c>
      <c r="T4" s="1">
        <v>8.2370897149999998</v>
      </c>
      <c r="U4" s="1">
        <v>7.9436808087999999</v>
      </c>
      <c r="V4" s="1">
        <v>7.7336942999999998</v>
      </c>
      <c r="W4" s="1">
        <v>8.0023861000000007</v>
      </c>
      <c r="X4" s="1">
        <v>8.0023861000000007</v>
      </c>
      <c r="Y4" s="1">
        <v>8.0023861000000007</v>
      </c>
    </row>
    <row r="5" spans="1:25" x14ac:dyDescent="0.3">
      <c r="A5" t="s">
        <v>57</v>
      </c>
      <c r="B5" t="s">
        <v>58</v>
      </c>
      <c r="C5" t="s">
        <v>31</v>
      </c>
      <c r="D5" t="s">
        <v>32</v>
      </c>
      <c r="E5" t="s">
        <v>24</v>
      </c>
      <c r="F5" s="1">
        <v>7.9102982580000001</v>
      </c>
      <c r="G5" s="1">
        <v>7.8078342200000002</v>
      </c>
      <c r="H5" s="1">
        <v>7.7053701820000002</v>
      </c>
      <c r="I5" s="1">
        <v>7.6029061450000004</v>
      </c>
      <c r="J5" s="1">
        <v>6.5542323419999997</v>
      </c>
      <c r="K5" s="1">
        <v>5.5055585389999999</v>
      </c>
      <c r="L5" s="1">
        <v>4.4568847360000001</v>
      </c>
      <c r="M5" s="1">
        <v>5.1279367599999999</v>
      </c>
      <c r="N5" s="1">
        <v>5.7989887839999996</v>
      </c>
      <c r="O5" s="1">
        <v>6.4700411190000002</v>
      </c>
      <c r="P5" s="1">
        <v>6.0312580789999997</v>
      </c>
      <c r="Q5" s="1">
        <v>5.5924750379999999</v>
      </c>
      <c r="R5" s="1">
        <v>5.1536919980000002</v>
      </c>
      <c r="S5" s="1">
        <v>5.2562125880000004</v>
      </c>
      <c r="T5" s="1">
        <v>5.3587331779999996</v>
      </c>
      <c r="U5" s="1">
        <v>5.4612537683999998</v>
      </c>
      <c r="V5" s="1">
        <v>5.4587602000000004</v>
      </c>
      <c r="W5" s="1">
        <v>5.3946148999999997</v>
      </c>
      <c r="X5" s="1">
        <v>5.3946148999999997</v>
      </c>
      <c r="Y5" s="1">
        <v>5.3946148999999997</v>
      </c>
    </row>
    <row r="6" spans="1:25" x14ac:dyDescent="0.3">
      <c r="A6" t="s">
        <v>57</v>
      </c>
      <c r="B6" t="s">
        <v>58</v>
      </c>
      <c r="C6" t="s">
        <v>33</v>
      </c>
      <c r="D6" t="s">
        <v>34</v>
      </c>
      <c r="E6" t="s">
        <v>24</v>
      </c>
      <c r="F6" s="1">
        <v>1.9153400000000001E-2</v>
      </c>
      <c r="G6" s="1">
        <v>0.135500067</v>
      </c>
      <c r="H6" s="1">
        <v>0.25184673400000002</v>
      </c>
      <c r="I6" s="1">
        <v>0.3681934</v>
      </c>
      <c r="J6" s="1">
        <v>0.36180893400000003</v>
      </c>
      <c r="K6" s="1">
        <v>0.35542446700000002</v>
      </c>
      <c r="L6" s="1">
        <v>0.34904000000000002</v>
      </c>
      <c r="M6" s="1">
        <v>0.34711999999999998</v>
      </c>
      <c r="N6" s="1">
        <v>0.34520000000000001</v>
      </c>
      <c r="O6" s="1">
        <v>0.38728000000000001</v>
      </c>
      <c r="P6" s="1">
        <v>0.34001666699999999</v>
      </c>
      <c r="Q6" s="1">
        <v>0.292753333</v>
      </c>
      <c r="R6" s="1">
        <v>0.24549000000000001</v>
      </c>
      <c r="S6" s="1">
        <v>0.27087666700000002</v>
      </c>
      <c r="T6" s="1">
        <v>0.29626333300000002</v>
      </c>
      <c r="U6" s="1">
        <v>0.32164999999999999</v>
      </c>
      <c r="V6" s="1">
        <v>0.32164999999999999</v>
      </c>
      <c r="W6" s="1">
        <v>0.32164999999999999</v>
      </c>
      <c r="X6" s="1">
        <v>0.32164999999999999</v>
      </c>
      <c r="Y6" s="1">
        <v>0.32164999999999999</v>
      </c>
    </row>
    <row r="7" spans="1:25" x14ac:dyDescent="0.3">
      <c r="A7" t="s">
        <v>57</v>
      </c>
      <c r="B7" t="s">
        <v>58</v>
      </c>
      <c r="C7" t="s">
        <v>35</v>
      </c>
      <c r="D7" t="s">
        <v>36</v>
      </c>
      <c r="E7" t="s">
        <v>24</v>
      </c>
      <c r="F7" s="1">
        <v>0.483607805</v>
      </c>
      <c r="G7" s="1">
        <v>0.49665963699999999</v>
      </c>
      <c r="H7" s="1">
        <v>0.509711468</v>
      </c>
      <c r="I7" s="1">
        <v>0.52276330000000004</v>
      </c>
      <c r="J7" s="1">
        <v>0.54337519999999995</v>
      </c>
      <c r="K7" s="1">
        <v>0.56398709999999996</v>
      </c>
      <c r="L7" s="1">
        <v>0.58459899999999998</v>
      </c>
      <c r="M7" s="1">
        <v>0.53998974</v>
      </c>
      <c r="N7" s="1">
        <v>0.49538048000000001</v>
      </c>
      <c r="O7" s="1">
        <v>0.45077121999999997</v>
      </c>
      <c r="P7" s="1">
        <v>0.43426814699999999</v>
      </c>
      <c r="Q7" s="1">
        <v>0.41776507299999999</v>
      </c>
      <c r="R7" s="1">
        <v>0.40126200000000001</v>
      </c>
      <c r="S7" s="1">
        <v>0.37642933299999998</v>
      </c>
      <c r="T7" s="1">
        <v>0.35159666699999997</v>
      </c>
      <c r="U7" s="1">
        <v>0.326764</v>
      </c>
      <c r="V7" s="1">
        <v>0.33208399999999999</v>
      </c>
      <c r="W7" s="1">
        <v>0.33588400000000002</v>
      </c>
      <c r="X7" s="1">
        <v>0.33588400000000002</v>
      </c>
      <c r="Y7" s="1">
        <v>0.33588400000000002</v>
      </c>
    </row>
    <row r="8" spans="1:25" x14ac:dyDescent="0.3">
      <c r="A8" t="s">
        <v>57</v>
      </c>
      <c r="B8" t="s">
        <v>58</v>
      </c>
      <c r="C8" t="s">
        <v>37</v>
      </c>
      <c r="D8" t="s">
        <v>38</v>
      </c>
      <c r="E8" t="s">
        <v>24</v>
      </c>
      <c r="F8" s="1">
        <v>1.1494999999999999E-3</v>
      </c>
      <c r="G8" s="1">
        <v>5.7475E-3</v>
      </c>
      <c r="H8" s="1">
        <v>1.0345500000000001E-2</v>
      </c>
      <c r="I8" s="1">
        <v>1.49435E-2</v>
      </c>
      <c r="J8" s="1">
        <v>1.2779E-2</v>
      </c>
      <c r="K8" s="1">
        <v>1.0614500000000001E-2</v>
      </c>
      <c r="L8" s="1">
        <v>8.4499999999999992E-3</v>
      </c>
      <c r="M8" s="1">
        <v>2.2720713E-2</v>
      </c>
      <c r="N8" s="1">
        <v>3.6991427E-2</v>
      </c>
      <c r="O8" s="1">
        <v>5.1280840000000001E-2</v>
      </c>
      <c r="P8" s="1">
        <v>4.8083046999999997E-2</v>
      </c>
      <c r="Q8" s="1">
        <v>4.4885253E-2</v>
      </c>
      <c r="R8" s="1">
        <v>4.1687460000000003E-2</v>
      </c>
      <c r="S8" s="1">
        <v>3.5750000999999997E-2</v>
      </c>
      <c r="T8" s="1">
        <v>2.9812541000000001E-2</v>
      </c>
      <c r="U8" s="1">
        <v>2.3875081699999998E-2</v>
      </c>
      <c r="V8" s="1">
        <v>2.1165199999999999E-2</v>
      </c>
      <c r="W8" s="1">
        <v>2.14103E-2</v>
      </c>
      <c r="X8" s="1">
        <v>2.14103E-2</v>
      </c>
      <c r="Y8" s="1">
        <v>2.14103E-2</v>
      </c>
    </row>
    <row r="9" spans="1:25" x14ac:dyDescent="0.3">
      <c r="A9" t="s">
        <v>57</v>
      </c>
      <c r="B9" t="s">
        <v>58</v>
      </c>
      <c r="C9" t="s">
        <v>39</v>
      </c>
      <c r="D9" t="s">
        <v>40</v>
      </c>
      <c r="E9" t="s">
        <v>24</v>
      </c>
      <c r="F9" s="1">
        <v>4.4993584929999999</v>
      </c>
      <c r="G9" s="1">
        <v>4.9638202280000003</v>
      </c>
      <c r="H9" s="1">
        <v>5.4282819629999999</v>
      </c>
      <c r="I9" s="1">
        <v>5.8927436980000003</v>
      </c>
      <c r="J9" s="1">
        <v>5.2838931249999996</v>
      </c>
      <c r="K9" s="1">
        <v>4.6750425529999999</v>
      </c>
      <c r="L9" s="1">
        <v>4.0661919800000002</v>
      </c>
      <c r="M9" s="1">
        <v>4.0904459129999999</v>
      </c>
      <c r="N9" s="1">
        <v>4.1146998469999998</v>
      </c>
      <c r="O9" s="1">
        <v>4.1389537799999996</v>
      </c>
      <c r="P9" s="1">
        <v>4.1359032219999996</v>
      </c>
      <c r="Q9" s="1">
        <v>4.1328526630000004</v>
      </c>
      <c r="R9" s="1">
        <v>4.1298021049999996</v>
      </c>
      <c r="S9" s="1">
        <v>3.9648813610000002</v>
      </c>
      <c r="T9" s="1">
        <v>3.7999606159999999</v>
      </c>
      <c r="U9" s="1">
        <v>3.6350398720000001</v>
      </c>
      <c r="V9" s="1">
        <v>3.6132749</v>
      </c>
      <c r="W9" s="1">
        <v>3.5101819000000001</v>
      </c>
      <c r="X9" s="1">
        <v>3.5101819000000001</v>
      </c>
      <c r="Y9" s="1">
        <v>3.5101819000000001</v>
      </c>
    </row>
    <row r="10" spans="1:25" x14ac:dyDescent="0.3">
      <c r="A10" t="s">
        <v>57</v>
      </c>
      <c r="B10" t="s">
        <v>58</v>
      </c>
      <c r="C10" t="s">
        <v>41</v>
      </c>
      <c r="D10" t="s">
        <v>42</v>
      </c>
      <c r="E10" t="s">
        <v>24</v>
      </c>
      <c r="F10" s="1">
        <v>7.3645999999999998E-3</v>
      </c>
      <c r="G10" s="1">
        <v>1.0896167E-2</v>
      </c>
      <c r="H10" s="1">
        <v>1.4427733E-2</v>
      </c>
      <c r="I10" s="1">
        <v>1.7959300000000001E-2</v>
      </c>
      <c r="J10" s="1">
        <v>2.3322867000000001E-2</v>
      </c>
      <c r="K10" s="1">
        <v>2.8686433000000001E-2</v>
      </c>
      <c r="L10" s="1">
        <v>3.4049999999999997E-2</v>
      </c>
      <c r="M10" s="1">
        <v>3.2772999999999997E-2</v>
      </c>
      <c r="N10" s="1">
        <v>3.1496000000000003E-2</v>
      </c>
      <c r="O10" s="1">
        <v>3.0218999999999999E-2</v>
      </c>
      <c r="P10" s="1">
        <v>2.5994666999999999E-2</v>
      </c>
      <c r="Q10" s="1">
        <v>2.1770332999999999E-2</v>
      </c>
      <c r="R10" s="1">
        <v>1.7545999999999999E-2</v>
      </c>
      <c r="S10" s="1">
        <v>1.3220000000000001E-2</v>
      </c>
      <c r="T10" s="1">
        <v>8.8940000000000009E-3</v>
      </c>
      <c r="U10" s="1">
        <v>4.568E-3</v>
      </c>
      <c r="V10" s="1">
        <v>0</v>
      </c>
      <c r="W10" s="1">
        <v>3.4680000000000002E-3</v>
      </c>
      <c r="X10" s="1">
        <v>3.4680000000000002E-3</v>
      </c>
      <c r="Y10" s="1">
        <v>3.4680000000000002E-3</v>
      </c>
    </row>
    <row r="11" spans="1:25" x14ac:dyDescent="0.3">
      <c r="A11" t="s">
        <v>57</v>
      </c>
      <c r="B11" t="s">
        <v>58</v>
      </c>
      <c r="C11" t="s">
        <v>43</v>
      </c>
      <c r="D11" t="s">
        <v>44</v>
      </c>
      <c r="E11" t="s">
        <v>24</v>
      </c>
      <c r="F11" t="s">
        <v>23</v>
      </c>
      <c r="G11" s="1">
        <v>0</v>
      </c>
      <c r="H11" s="1">
        <v>0</v>
      </c>
      <c r="I11" t="s">
        <v>23</v>
      </c>
      <c r="J11" s="1">
        <v>6.1919999999999996E-3</v>
      </c>
      <c r="K11" s="1">
        <v>1.2383999999999999E-2</v>
      </c>
      <c r="L11" s="1">
        <v>1.8575999999999999E-2</v>
      </c>
      <c r="M11" s="1">
        <v>1.3586000000000001E-2</v>
      </c>
      <c r="N11" s="1">
        <v>8.5959999999999995E-3</v>
      </c>
      <c r="O11" s="1">
        <v>3.6059999999999998E-3</v>
      </c>
      <c r="P11" s="1">
        <v>3.7073330000000002E-3</v>
      </c>
      <c r="Q11" s="1">
        <v>3.808667E-3</v>
      </c>
      <c r="R11" s="1">
        <v>3.9100000000000003E-3</v>
      </c>
      <c r="S11" s="1">
        <v>9.3833330000000006E-3</v>
      </c>
      <c r="T11" s="1">
        <v>1.4856667E-2</v>
      </c>
      <c r="U11" s="1">
        <v>2.0330000000000001E-2</v>
      </c>
      <c r="V11" s="1">
        <v>2.104E-2</v>
      </c>
      <c r="W11" s="1">
        <v>1.9429999999999999E-2</v>
      </c>
      <c r="X11" s="1">
        <v>1.9429999999999999E-2</v>
      </c>
      <c r="Y11" s="1">
        <v>1.9429999999999999E-2</v>
      </c>
    </row>
    <row r="12" spans="1:25" x14ac:dyDescent="0.3">
      <c r="A12" t="s">
        <v>57</v>
      </c>
      <c r="B12" t="s">
        <v>58</v>
      </c>
      <c r="C12" t="s">
        <v>45</v>
      </c>
      <c r="D12" t="s">
        <v>46</v>
      </c>
      <c r="E12" t="s">
        <v>24</v>
      </c>
      <c r="F12" s="1">
        <v>2.0871969369999999</v>
      </c>
      <c r="G12" s="1">
        <v>2.2960608749999998</v>
      </c>
      <c r="H12" s="1">
        <v>2.5049248140000002</v>
      </c>
      <c r="I12" s="1">
        <v>2.7137887530000002</v>
      </c>
      <c r="J12" s="1">
        <v>2.1931853819999998</v>
      </c>
      <c r="K12" s="1">
        <v>1.6725820119999999</v>
      </c>
      <c r="L12" s="1">
        <v>1.151978642</v>
      </c>
      <c r="M12" s="1">
        <v>1.2239301659999999</v>
      </c>
      <c r="N12" s="1">
        <v>1.2958816909999999</v>
      </c>
      <c r="O12" s="1">
        <v>1.0417055799999999</v>
      </c>
      <c r="P12" s="1">
        <v>1.260538025</v>
      </c>
      <c r="Q12" s="1">
        <v>1.4793704700000001</v>
      </c>
      <c r="R12" s="1">
        <v>1.698202915</v>
      </c>
      <c r="S12" s="1">
        <v>1.5250301959999999</v>
      </c>
      <c r="T12" s="1">
        <v>1.351857477</v>
      </c>
      <c r="U12" s="1">
        <v>1.1786847586</v>
      </c>
      <c r="V12" s="1">
        <v>1.1786848999999999</v>
      </c>
      <c r="W12" s="1">
        <v>1.1786848999999999</v>
      </c>
      <c r="X12" s="1">
        <v>1.1786848999999999</v>
      </c>
      <c r="Y12" s="1">
        <v>1.1786848999999999</v>
      </c>
    </row>
    <row r="13" spans="1:25" x14ac:dyDescent="0.3">
      <c r="A13" t="s">
        <v>57</v>
      </c>
      <c r="B13" t="s">
        <v>58</v>
      </c>
      <c r="C13" t="s">
        <v>47</v>
      </c>
      <c r="D13" t="s">
        <v>48</v>
      </c>
      <c r="E13" t="s">
        <v>24</v>
      </c>
      <c r="F13" s="1">
        <v>126.7516766</v>
      </c>
      <c r="G13" s="1">
        <v>116.99704560000001</v>
      </c>
      <c r="H13" s="1">
        <v>107.2424147</v>
      </c>
      <c r="I13" s="1">
        <v>97.487783739999998</v>
      </c>
      <c r="J13" s="1">
        <v>99.114056640000001</v>
      </c>
      <c r="K13" s="1">
        <v>100.7403295</v>
      </c>
      <c r="L13" s="1">
        <v>90.37870307</v>
      </c>
      <c r="M13" s="1">
        <v>83.149254639999995</v>
      </c>
      <c r="N13" s="1">
        <v>90.528208890000002</v>
      </c>
      <c r="O13" s="1">
        <v>80.981220300000004</v>
      </c>
      <c r="P13" s="1">
        <v>77.698958579999996</v>
      </c>
      <c r="Q13" s="1">
        <v>74.416696860000002</v>
      </c>
      <c r="R13" s="1">
        <v>71.134435139999994</v>
      </c>
      <c r="S13" s="1">
        <v>66.661370199999993</v>
      </c>
      <c r="T13" s="1">
        <v>54.233573329999999</v>
      </c>
      <c r="U13" s="1">
        <v>65.195718051</v>
      </c>
      <c r="V13" s="1">
        <v>55.329196899999999</v>
      </c>
      <c r="W13" s="1">
        <v>52.434854799999997</v>
      </c>
      <c r="X13" s="1">
        <v>47.855264750000003</v>
      </c>
      <c r="Y13" s="1">
        <v>43.275674700000003</v>
      </c>
    </row>
    <row r="14" spans="1:25" x14ac:dyDescent="0.3">
      <c r="A14" t="s">
        <v>57</v>
      </c>
      <c r="B14" t="s">
        <v>58</v>
      </c>
      <c r="C14" t="s">
        <v>49</v>
      </c>
      <c r="D14" t="s">
        <v>50</v>
      </c>
      <c r="E14" t="s">
        <v>24</v>
      </c>
      <c r="F14" s="1">
        <v>79.216618339999997</v>
      </c>
      <c r="G14" s="1">
        <v>74.689205799999996</v>
      </c>
      <c r="H14" s="1">
        <v>70.161793259999996</v>
      </c>
      <c r="I14" s="1">
        <v>65.634380730000004</v>
      </c>
      <c r="J14" s="1">
        <v>55.530717580000001</v>
      </c>
      <c r="K14" s="1">
        <v>45.427054439999999</v>
      </c>
      <c r="L14" s="1">
        <v>43.36366409</v>
      </c>
      <c r="M14" s="1">
        <v>44.779966719999997</v>
      </c>
      <c r="N14" s="1">
        <v>43.9666335</v>
      </c>
      <c r="O14" s="1">
        <v>35.775961250000002</v>
      </c>
      <c r="P14" s="1">
        <v>33.666939249999999</v>
      </c>
      <c r="Q14" s="1">
        <v>31.557917249999999</v>
      </c>
      <c r="R14" s="1">
        <v>29.44889525</v>
      </c>
      <c r="S14" s="1">
        <v>29.043087159999999</v>
      </c>
      <c r="T14" s="1">
        <v>27.974870920000001</v>
      </c>
      <c r="U14" s="1">
        <v>27.515314054000001</v>
      </c>
      <c r="V14" s="1">
        <v>26.743929699999999</v>
      </c>
      <c r="W14" s="1">
        <v>25.499205799999999</v>
      </c>
      <c r="X14" s="1">
        <v>25.0260295</v>
      </c>
      <c r="Y14" s="1">
        <v>24.552853200000001</v>
      </c>
    </row>
    <row r="15" spans="1:25" x14ac:dyDescent="0.3">
      <c r="A15" t="s">
        <v>57</v>
      </c>
      <c r="B15" t="s">
        <v>58</v>
      </c>
      <c r="C15" t="s">
        <v>51</v>
      </c>
      <c r="D15" t="s">
        <v>52</v>
      </c>
      <c r="E15" t="s">
        <v>24</v>
      </c>
      <c r="F15" s="1">
        <v>5.0832130119999999</v>
      </c>
      <c r="G15" s="1">
        <v>9.5192359280000005</v>
      </c>
      <c r="H15" s="1">
        <v>13.955258840000001</v>
      </c>
      <c r="I15" s="1">
        <v>18.391281759999998</v>
      </c>
      <c r="J15" s="1">
        <v>12.290822650000001</v>
      </c>
      <c r="K15" s="1">
        <v>6.1903635389999998</v>
      </c>
      <c r="L15" s="1">
        <v>8.9904428999999994E-2</v>
      </c>
      <c r="M15" s="1">
        <v>0.30161690499999999</v>
      </c>
      <c r="N15" s="1">
        <v>0.513329382</v>
      </c>
      <c r="O15" s="1">
        <v>0.72504185899999996</v>
      </c>
      <c r="P15" s="1">
        <v>0.58729832800000004</v>
      </c>
      <c r="Q15" s="1">
        <v>0.44955479799999998</v>
      </c>
      <c r="R15" s="1">
        <v>0.311811267</v>
      </c>
      <c r="S15" s="1">
        <v>0.27193791899999997</v>
      </c>
      <c r="T15" s="1">
        <v>0.232064571</v>
      </c>
      <c r="U15" s="1">
        <v>0.1921912231</v>
      </c>
      <c r="V15" s="1">
        <v>0.67244119999999996</v>
      </c>
      <c r="W15" s="1">
        <v>0.50128839999999997</v>
      </c>
      <c r="X15" s="1">
        <v>0.50128839999999997</v>
      </c>
      <c r="Y15" s="1">
        <v>0.50128839999999997</v>
      </c>
    </row>
    <row r="16" spans="1:25" x14ac:dyDescent="0.3">
      <c r="A16" t="s">
        <v>57</v>
      </c>
      <c r="B16" t="s">
        <v>58</v>
      </c>
      <c r="C16" t="s">
        <v>53</v>
      </c>
      <c r="D16" t="s">
        <v>54</v>
      </c>
      <c r="E16" t="s">
        <v>24</v>
      </c>
      <c r="F16" s="1">
        <v>22.473610000000001</v>
      </c>
      <c r="G16" s="1">
        <v>22.473610000000001</v>
      </c>
      <c r="H16" s="1">
        <v>22.473610000000001</v>
      </c>
      <c r="I16" s="1">
        <v>3.8505089689999998</v>
      </c>
      <c r="J16" s="1">
        <v>3.8505089689999998</v>
      </c>
      <c r="K16" s="1">
        <v>3.8505089689999998</v>
      </c>
      <c r="L16" s="1">
        <v>3.4198186810000002</v>
      </c>
      <c r="M16" s="1">
        <v>3.4198186810000002</v>
      </c>
      <c r="N16" s="1">
        <v>3.4198186810000002</v>
      </c>
      <c r="O16" s="1">
        <v>4.5052384190000003</v>
      </c>
      <c r="P16" s="1">
        <v>4.5052384190000003</v>
      </c>
      <c r="Q16" s="1">
        <v>4.5052384190000003</v>
      </c>
      <c r="R16" s="1">
        <v>13.92456732</v>
      </c>
      <c r="S16" s="1">
        <v>13.92456732</v>
      </c>
      <c r="T16" s="1">
        <v>13.92456732</v>
      </c>
      <c r="U16" s="1">
        <v>29.812563656999998</v>
      </c>
      <c r="V16" s="1">
        <v>18.663270900000001</v>
      </c>
      <c r="W16" s="1">
        <v>1.9246341</v>
      </c>
      <c r="X16" s="1">
        <v>1.9246341</v>
      </c>
      <c r="Y16" s="1">
        <v>1.9246341</v>
      </c>
    </row>
    <row r="17" spans="1:25" x14ac:dyDescent="0.3">
      <c r="A17" t="s">
        <v>57</v>
      </c>
      <c r="B17" t="s">
        <v>58</v>
      </c>
      <c r="C17" t="s">
        <v>55</v>
      </c>
      <c r="D17" t="s">
        <v>56</v>
      </c>
      <c r="E17" t="s">
        <v>24</v>
      </c>
      <c r="F17" t="s">
        <v>23</v>
      </c>
      <c r="G17" t="s">
        <v>23</v>
      </c>
      <c r="H17" t="s">
        <v>23</v>
      </c>
      <c r="I17" t="s">
        <v>23</v>
      </c>
      <c r="J17" t="s">
        <v>23</v>
      </c>
      <c r="K17" t="s">
        <v>23</v>
      </c>
      <c r="L17" s="1">
        <v>5.87492605</v>
      </c>
      <c r="M17" s="1">
        <v>7.1555225990000002</v>
      </c>
      <c r="N17" s="1">
        <v>8.4361191469999994</v>
      </c>
      <c r="O17" s="1">
        <v>9.7167156959999996</v>
      </c>
      <c r="P17" s="1">
        <v>8.1133952560000004</v>
      </c>
      <c r="Q17" s="1">
        <v>6.5100748169999996</v>
      </c>
      <c r="R17" s="1">
        <v>4.9067543770000004</v>
      </c>
      <c r="S17" s="1">
        <v>4.3503823009999998</v>
      </c>
      <c r="T17" s="1">
        <v>3.794010224</v>
      </c>
      <c r="U17" s="1">
        <v>3.2376381470000002</v>
      </c>
      <c r="V17" s="1">
        <v>8.2890090000000001</v>
      </c>
      <c r="W17" s="1">
        <v>6.8685131000000004</v>
      </c>
      <c r="X17" s="1">
        <v>6.8685131000000004</v>
      </c>
      <c r="Y17" s="1">
        <v>6.8685131000000004</v>
      </c>
    </row>
    <row r="19" spans="1:25" x14ac:dyDescent="0.3">
      <c r="A19" t="s">
        <v>65</v>
      </c>
      <c r="F19">
        <f>SUM(F3:F18)</f>
        <v>271.512903365</v>
      </c>
      <c r="G19">
        <f t="shared" ref="G19:Y19" si="0">SUM(G3:G18)</f>
        <v>263.85705135199998</v>
      </c>
      <c r="H19">
        <f t="shared" si="0"/>
        <v>253.61923303399999</v>
      </c>
      <c r="I19">
        <f t="shared" si="0"/>
        <v>221.59154731300001</v>
      </c>
      <c r="J19">
        <f t="shared" si="0"/>
        <v>204.09602611900002</v>
      </c>
      <c r="K19">
        <f t="shared" si="0"/>
        <v>188.07848655100003</v>
      </c>
      <c r="L19">
        <f t="shared" si="0"/>
        <v>167.68774924800002</v>
      </c>
      <c r="M19">
        <f t="shared" si="0"/>
        <v>164.885489191</v>
      </c>
      <c r="N19">
        <f t="shared" si="0"/>
        <v>174.85978296900001</v>
      </c>
      <c r="O19">
        <f t="shared" si="0"/>
        <v>161.33410598299997</v>
      </c>
      <c r="P19">
        <f t="shared" si="0"/>
        <v>152.667242477</v>
      </c>
      <c r="Q19">
        <f t="shared" si="0"/>
        <v>144.00037896700002</v>
      </c>
      <c r="R19" s="5">
        <f t="shared" si="0"/>
        <v>144.75284435999998</v>
      </c>
      <c r="S19">
        <f t="shared" si="0"/>
        <v>138.35786600099999</v>
      </c>
      <c r="T19">
        <f t="shared" si="0"/>
        <v>123.34574755899999</v>
      </c>
      <c r="U19" s="5">
        <f t="shared" si="0"/>
        <v>148.22022642160002</v>
      </c>
      <c r="V19" s="5">
        <f t="shared" si="0"/>
        <v>131.27187119999999</v>
      </c>
      <c r="W19">
        <f t="shared" si="0"/>
        <v>110.3451586</v>
      </c>
      <c r="X19">
        <f t="shared" si="0"/>
        <v>103.49893795000001</v>
      </c>
      <c r="Y19">
        <f t="shared" si="0"/>
        <v>96.740062600000002</v>
      </c>
    </row>
    <row r="20" spans="1:25" x14ac:dyDescent="0.3">
      <c r="A20" t="s">
        <v>69</v>
      </c>
      <c r="R20" s="2">
        <f>R19-R16</f>
        <v>130.82827703999999</v>
      </c>
      <c r="U20" s="2">
        <f>U19-U16</f>
        <v>118.40766276460002</v>
      </c>
    </row>
    <row r="21" spans="1:25" x14ac:dyDescent="0.3">
      <c r="R21" s="2"/>
      <c r="U21" s="2"/>
    </row>
    <row r="24" spans="1:25" x14ac:dyDescent="0.3">
      <c r="Q24" t="s">
        <v>67</v>
      </c>
      <c r="T24">
        <f>F19-Y19</f>
        <v>174.77284076500001</v>
      </c>
      <c r="V24" t="s">
        <v>66</v>
      </c>
      <c r="X24" s="4">
        <f>T24/F19</f>
        <v>0.64369994427133925</v>
      </c>
    </row>
    <row r="25" spans="1:25" x14ac:dyDescent="0.3">
      <c r="X25" s="4"/>
    </row>
    <row r="39" spans="1:25" s="2" customFormat="1" x14ac:dyDescent="0.3">
      <c r="A39" s="2" t="s">
        <v>59</v>
      </c>
      <c r="B39" s="2" t="s">
        <v>60</v>
      </c>
      <c r="C39" s="2" t="s">
        <v>61</v>
      </c>
      <c r="D39" s="2" t="s">
        <v>62</v>
      </c>
      <c r="E39" s="2" t="s">
        <v>63</v>
      </c>
      <c r="F39" s="2">
        <v>2002</v>
      </c>
      <c r="G39" s="2">
        <v>2003</v>
      </c>
      <c r="H39" s="2">
        <v>2004</v>
      </c>
      <c r="I39" s="2">
        <v>2005</v>
      </c>
      <c r="J39" s="2">
        <v>2006</v>
      </c>
      <c r="K39" s="2">
        <v>2007</v>
      </c>
      <c r="L39" s="2">
        <v>2008</v>
      </c>
      <c r="M39" s="2">
        <v>2009</v>
      </c>
      <c r="N39" s="2">
        <v>2010</v>
      </c>
      <c r="O39" s="2">
        <v>2011</v>
      </c>
      <c r="P39" s="2">
        <v>2012</v>
      </c>
      <c r="Q39" s="2">
        <v>2013</v>
      </c>
      <c r="R39" s="2">
        <v>2014</v>
      </c>
      <c r="S39" s="2">
        <v>2015</v>
      </c>
      <c r="T39" s="2">
        <v>2016</v>
      </c>
      <c r="U39" s="2">
        <v>2017</v>
      </c>
      <c r="V39" s="2">
        <v>2018</v>
      </c>
      <c r="W39" s="2">
        <v>2019</v>
      </c>
      <c r="X39" s="2">
        <v>2020</v>
      </c>
      <c r="Y39" s="2">
        <v>2021</v>
      </c>
    </row>
    <row r="40" spans="1:25" x14ac:dyDescent="0.3">
      <c r="A40" t="s">
        <v>57</v>
      </c>
      <c r="B40" t="s">
        <v>58</v>
      </c>
      <c r="C40" t="s">
        <v>20</v>
      </c>
      <c r="D40" t="s">
        <v>21</v>
      </c>
      <c r="E40" t="s">
        <v>24</v>
      </c>
      <c r="F40" s="1">
        <v>10.2083516</v>
      </c>
      <c r="G40" s="1">
        <v>10.611357</v>
      </c>
      <c r="H40" s="1">
        <v>8.4323960000000007</v>
      </c>
      <c r="I40" s="1">
        <v>3.0866686579999998</v>
      </c>
      <c r="J40" s="1">
        <v>6.4580359999999999</v>
      </c>
      <c r="K40" s="1">
        <v>11.307385</v>
      </c>
      <c r="L40" s="1">
        <v>10.286927</v>
      </c>
      <c r="M40" s="1">
        <v>8.3434383329999999</v>
      </c>
      <c r="N40" s="1">
        <v>6.7977366669999997</v>
      </c>
      <c r="O40" s="1">
        <v>5.2520350000000002</v>
      </c>
      <c r="P40" s="1">
        <v>5.0049836670000003</v>
      </c>
      <c r="Q40" s="1">
        <v>4.7579323330000003</v>
      </c>
      <c r="R40" s="1">
        <v>4.5108810000000004</v>
      </c>
      <c r="S40" s="1">
        <v>4.1242390000000002</v>
      </c>
      <c r="T40" s="1">
        <v>3.7375970000000001</v>
      </c>
      <c r="U40" s="1">
        <v>3.3509549999999999</v>
      </c>
      <c r="V40" s="1">
        <v>2.8936700000000002</v>
      </c>
      <c r="W40" s="1">
        <v>4.3289523000000001</v>
      </c>
      <c r="X40" s="1">
        <v>2.535498</v>
      </c>
      <c r="Y40" s="1">
        <v>0.82938900000000004</v>
      </c>
    </row>
    <row r="41" spans="1:25" x14ac:dyDescent="0.3">
      <c r="A41" t="s">
        <v>57</v>
      </c>
      <c r="B41" t="s">
        <v>58</v>
      </c>
      <c r="C41" t="s">
        <v>29</v>
      </c>
      <c r="D41" t="s">
        <v>30</v>
      </c>
      <c r="E41" t="s">
        <v>24</v>
      </c>
      <c r="F41" s="1">
        <v>12.771304819999999</v>
      </c>
      <c r="G41" s="1">
        <v>13.850078330000001</v>
      </c>
      <c r="H41" s="1">
        <v>14.92885184</v>
      </c>
      <c r="I41" s="1">
        <v>16.007625359999999</v>
      </c>
      <c r="J41" s="1">
        <v>11.873095429999999</v>
      </c>
      <c r="K41" s="1">
        <v>7.7385654989999999</v>
      </c>
      <c r="L41" s="1">
        <v>3.6040355700000002</v>
      </c>
      <c r="M41" s="1">
        <v>6.3373690209999998</v>
      </c>
      <c r="N41" s="1">
        <v>9.0707024730000008</v>
      </c>
      <c r="O41" s="1">
        <v>11.80403592</v>
      </c>
      <c r="P41" s="1">
        <v>10.810659790000001</v>
      </c>
      <c r="Q41" s="1">
        <v>9.8172836599999993</v>
      </c>
      <c r="R41" s="1">
        <v>8.8239075279999994</v>
      </c>
      <c r="S41" s="1">
        <v>8.5304986219999996</v>
      </c>
      <c r="T41" s="1">
        <v>8.2370897149999998</v>
      </c>
      <c r="U41" s="1">
        <v>7.9436808087999999</v>
      </c>
      <c r="V41" s="1">
        <v>7.7336942999999998</v>
      </c>
      <c r="W41" s="1">
        <v>8.0023861000000007</v>
      </c>
      <c r="X41" s="1">
        <v>8.0023861000000007</v>
      </c>
      <c r="Y41" s="1">
        <v>8.0023861000000007</v>
      </c>
    </row>
    <row r="42" spans="1:25" x14ac:dyDescent="0.3">
      <c r="A42" t="s">
        <v>57</v>
      </c>
      <c r="B42" t="s">
        <v>58</v>
      </c>
      <c r="C42" t="s">
        <v>31</v>
      </c>
      <c r="D42" t="s">
        <v>32</v>
      </c>
      <c r="E42" t="s">
        <v>24</v>
      </c>
      <c r="F42" s="1">
        <v>7.9102982580000001</v>
      </c>
      <c r="G42" s="1">
        <v>7.8078342200000002</v>
      </c>
      <c r="H42" s="1">
        <v>7.7053701820000002</v>
      </c>
      <c r="I42" s="1">
        <v>7.6029061450000004</v>
      </c>
      <c r="J42" s="1">
        <v>6.5542323419999997</v>
      </c>
      <c r="K42" s="1">
        <v>5.5055585389999999</v>
      </c>
      <c r="L42" s="1">
        <v>4.4568847360000001</v>
      </c>
      <c r="M42" s="1">
        <v>5.1279367599999999</v>
      </c>
      <c r="N42" s="1">
        <v>5.7989887839999996</v>
      </c>
      <c r="O42" s="1">
        <v>6.4700411190000002</v>
      </c>
      <c r="P42" s="1">
        <v>6.0312580789999997</v>
      </c>
      <c r="Q42" s="1">
        <v>5.5924750379999999</v>
      </c>
      <c r="R42" s="1">
        <v>5.1536919980000002</v>
      </c>
      <c r="S42" s="1">
        <v>5.2562125880000004</v>
      </c>
      <c r="T42" s="1">
        <v>5.3587331779999996</v>
      </c>
      <c r="U42" s="1">
        <v>5.4612537683999998</v>
      </c>
      <c r="V42" s="1">
        <v>5.4587602000000004</v>
      </c>
      <c r="W42" s="1">
        <v>5.3946148999999997</v>
      </c>
      <c r="X42" s="1">
        <v>5.3946148999999997</v>
      </c>
      <c r="Y42" s="1">
        <v>5.3946148999999997</v>
      </c>
    </row>
    <row r="43" spans="1:25" x14ac:dyDescent="0.3">
      <c r="A43" t="s">
        <v>57</v>
      </c>
      <c r="B43" t="s">
        <v>58</v>
      </c>
      <c r="C43" t="s">
        <v>33</v>
      </c>
      <c r="D43" t="s">
        <v>34</v>
      </c>
      <c r="E43" t="s">
        <v>24</v>
      </c>
      <c r="F43" s="1">
        <v>1.9153400000000001E-2</v>
      </c>
      <c r="G43" s="1">
        <v>0.135500067</v>
      </c>
      <c r="H43" s="1">
        <v>0.25184673400000002</v>
      </c>
      <c r="I43" s="1">
        <v>0.3681934</v>
      </c>
      <c r="J43" s="1">
        <v>0.36180893400000003</v>
      </c>
      <c r="K43" s="1">
        <v>0.35542446700000002</v>
      </c>
      <c r="L43" s="1">
        <v>0.34904000000000002</v>
      </c>
      <c r="M43" s="1">
        <v>0.34711999999999998</v>
      </c>
      <c r="N43" s="1">
        <v>0.34520000000000001</v>
      </c>
      <c r="O43" s="1">
        <v>0.38728000000000001</v>
      </c>
      <c r="P43" s="1">
        <v>0.34001666699999999</v>
      </c>
      <c r="Q43" s="1">
        <v>0.292753333</v>
      </c>
      <c r="R43" s="1">
        <v>0.24549000000000001</v>
      </c>
      <c r="S43" s="1">
        <v>0.27087666700000002</v>
      </c>
      <c r="T43" s="1">
        <v>0.29626333300000002</v>
      </c>
      <c r="U43" s="1">
        <v>0.32164999999999999</v>
      </c>
      <c r="V43" s="1">
        <v>0.32164999999999999</v>
      </c>
      <c r="W43" s="1">
        <v>0.32164999999999999</v>
      </c>
      <c r="X43" s="1">
        <v>0.32164999999999999</v>
      </c>
      <c r="Y43" s="1">
        <v>0.32164999999999999</v>
      </c>
    </row>
    <row r="44" spans="1:25" x14ac:dyDescent="0.3">
      <c r="A44" t="s">
        <v>57</v>
      </c>
      <c r="B44" t="s">
        <v>58</v>
      </c>
      <c r="C44" t="s">
        <v>35</v>
      </c>
      <c r="D44" t="s">
        <v>36</v>
      </c>
      <c r="E44" t="s">
        <v>24</v>
      </c>
      <c r="F44" s="1">
        <v>0.483607805</v>
      </c>
      <c r="G44" s="1">
        <v>0.49665963699999999</v>
      </c>
      <c r="H44" s="1">
        <v>0.509711468</v>
      </c>
      <c r="I44" s="1">
        <v>0.52276330000000004</v>
      </c>
      <c r="J44" s="1">
        <v>0.54337519999999995</v>
      </c>
      <c r="K44" s="1">
        <v>0.56398709999999996</v>
      </c>
      <c r="L44" s="1">
        <v>0.58459899999999998</v>
      </c>
      <c r="M44" s="1">
        <v>0.53998974</v>
      </c>
      <c r="N44" s="1">
        <v>0.49538048000000001</v>
      </c>
      <c r="O44" s="1">
        <v>0.45077121999999997</v>
      </c>
      <c r="P44" s="1">
        <v>0.43426814699999999</v>
      </c>
      <c r="Q44" s="1">
        <v>0.41776507299999999</v>
      </c>
      <c r="R44" s="1">
        <v>0.40126200000000001</v>
      </c>
      <c r="S44" s="1">
        <v>0.37642933299999998</v>
      </c>
      <c r="T44" s="1">
        <v>0.35159666699999997</v>
      </c>
      <c r="U44" s="1">
        <v>0.326764</v>
      </c>
      <c r="V44" s="1">
        <v>0.33208399999999999</v>
      </c>
      <c r="W44" s="1">
        <v>0.33588400000000002</v>
      </c>
      <c r="X44" s="1">
        <v>0.33588400000000002</v>
      </c>
      <c r="Y44" s="1">
        <v>0.33588400000000002</v>
      </c>
    </row>
    <row r="45" spans="1:25" x14ac:dyDescent="0.3">
      <c r="A45" t="s">
        <v>57</v>
      </c>
      <c r="B45" t="s">
        <v>58</v>
      </c>
      <c r="C45" t="s">
        <v>37</v>
      </c>
      <c r="D45" t="s">
        <v>38</v>
      </c>
      <c r="E45" t="s">
        <v>24</v>
      </c>
      <c r="F45" s="1">
        <v>1.1494999999999999E-3</v>
      </c>
      <c r="G45" s="1">
        <v>5.7475E-3</v>
      </c>
      <c r="H45" s="1">
        <v>1.0345500000000001E-2</v>
      </c>
      <c r="I45" s="1">
        <v>1.49435E-2</v>
      </c>
      <c r="J45" s="1">
        <v>1.2779E-2</v>
      </c>
      <c r="K45" s="1">
        <v>1.0614500000000001E-2</v>
      </c>
      <c r="L45" s="1">
        <v>8.4499999999999992E-3</v>
      </c>
      <c r="M45" s="1">
        <v>2.2720713E-2</v>
      </c>
      <c r="N45" s="1">
        <v>3.6991427E-2</v>
      </c>
      <c r="O45" s="1">
        <v>5.1280840000000001E-2</v>
      </c>
      <c r="P45" s="1">
        <v>4.8083046999999997E-2</v>
      </c>
      <c r="Q45" s="1">
        <v>4.4885253E-2</v>
      </c>
      <c r="R45" s="1">
        <v>4.1687460000000003E-2</v>
      </c>
      <c r="S45" s="1">
        <v>3.5750000999999997E-2</v>
      </c>
      <c r="T45" s="1">
        <v>2.9812541000000001E-2</v>
      </c>
      <c r="U45" s="1">
        <v>2.3875081699999998E-2</v>
      </c>
      <c r="V45" s="1">
        <v>2.1165199999999999E-2</v>
      </c>
      <c r="W45" s="1">
        <v>2.14103E-2</v>
      </c>
      <c r="X45" s="1">
        <v>2.14103E-2</v>
      </c>
      <c r="Y45" s="1">
        <v>2.14103E-2</v>
      </c>
    </row>
    <row r="46" spans="1:25" x14ac:dyDescent="0.3">
      <c r="A46" t="s">
        <v>57</v>
      </c>
      <c r="B46" t="s">
        <v>58</v>
      </c>
      <c r="C46" t="s">
        <v>39</v>
      </c>
      <c r="D46" t="s">
        <v>40</v>
      </c>
      <c r="E46" t="s">
        <v>24</v>
      </c>
      <c r="F46" s="1">
        <v>4.4993584929999999</v>
      </c>
      <c r="G46" s="1">
        <v>4.9638202280000003</v>
      </c>
      <c r="H46" s="1">
        <v>5.4282819629999999</v>
      </c>
      <c r="I46" s="1">
        <v>5.8927436980000003</v>
      </c>
      <c r="J46" s="1">
        <v>5.2838931249999996</v>
      </c>
      <c r="K46" s="1">
        <v>4.6750425529999999</v>
      </c>
      <c r="L46" s="1">
        <v>4.0661919800000002</v>
      </c>
      <c r="M46" s="1">
        <v>4.0904459129999999</v>
      </c>
      <c r="N46" s="1">
        <v>4.1146998469999998</v>
      </c>
      <c r="O46" s="1">
        <v>4.1389537799999996</v>
      </c>
      <c r="P46" s="1">
        <v>4.1359032219999996</v>
      </c>
      <c r="Q46" s="1">
        <v>4.1328526630000004</v>
      </c>
      <c r="R46" s="1">
        <v>4.1298021049999996</v>
      </c>
      <c r="S46" s="1">
        <v>3.9648813610000002</v>
      </c>
      <c r="T46" s="1">
        <v>3.7999606159999999</v>
      </c>
      <c r="U46" s="1">
        <v>3.6350398720000001</v>
      </c>
      <c r="V46" s="1">
        <v>3.6132749</v>
      </c>
      <c r="W46" s="1">
        <v>3.5101819000000001</v>
      </c>
      <c r="X46" s="1">
        <v>3.5101819000000001</v>
      </c>
      <c r="Y46" s="1">
        <v>3.5101819000000001</v>
      </c>
    </row>
    <row r="47" spans="1:25" x14ac:dyDescent="0.3">
      <c r="A47" t="s">
        <v>57</v>
      </c>
      <c r="B47" t="s">
        <v>58</v>
      </c>
      <c r="C47" t="s">
        <v>41</v>
      </c>
      <c r="D47" t="s">
        <v>42</v>
      </c>
      <c r="E47" t="s">
        <v>24</v>
      </c>
      <c r="F47" s="1">
        <v>7.3645999999999998E-3</v>
      </c>
      <c r="G47" s="1">
        <v>1.0896167E-2</v>
      </c>
      <c r="H47" s="1">
        <v>1.4427733E-2</v>
      </c>
      <c r="I47" s="1">
        <v>1.7959300000000001E-2</v>
      </c>
      <c r="J47" s="1">
        <v>2.3322867000000001E-2</v>
      </c>
      <c r="K47" s="1">
        <v>2.8686433000000001E-2</v>
      </c>
      <c r="L47" s="1">
        <v>3.4049999999999997E-2</v>
      </c>
      <c r="M47" s="1">
        <v>3.2772999999999997E-2</v>
      </c>
      <c r="N47" s="1">
        <v>3.1496000000000003E-2</v>
      </c>
      <c r="O47" s="1">
        <v>3.0218999999999999E-2</v>
      </c>
      <c r="P47" s="1">
        <v>2.5994666999999999E-2</v>
      </c>
      <c r="Q47" s="1">
        <v>2.1770332999999999E-2</v>
      </c>
      <c r="R47" s="1">
        <v>1.7545999999999999E-2</v>
      </c>
      <c r="S47" s="1">
        <v>1.3220000000000001E-2</v>
      </c>
      <c r="T47" s="1">
        <v>8.8940000000000009E-3</v>
      </c>
      <c r="U47" s="1">
        <v>4.568E-3</v>
      </c>
      <c r="V47" s="1">
        <v>0</v>
      </c>
      <c r="W47" s="1">
        <v>3.4680000000000002E-3</v>
      </c>
      <c r="X47" s="1">
        <v>3.4680000000000002E-3</v>
      </c>
      <c r="Y47" s="1">
        <v>3.4680000000000002E-3</v>
      </c>
    </row>
    <row r="48" spans="1:25" x14ac:dyDescent="0.3">
      <c r="A48" t="s">
        <v>57</v>
      </c>
      <c r="B48" t="s">
        <v>58</v>
      </c>
      <c r="C48" t="s">
        <v>43</v>
      </c>
      <c r="D48" t="s">
        <v>44</v>
      </c>
      <c r="E48" t="s">
        <v>24</v>
      </c>
      <c r="F48" t="s">
        <v>23</v>
      </c>
      <c r="G48" s="1">
        <v>0</v>
      </c>
      <c r="H48" s="1">
        <v>0</v>
      </c>
      <c r="I48" t="s">
        <v>23</v>
      </c>
      <c r="J48" s="1">
        <v>6.1919999999999996E-3</v>
      </c>
      <c r="K48" s="1">
        <v>1.2383999999999999E-2</v>
      </c>
      <c r="L48" s="1">
        <v>1.8575999999999999E-2</v>
      </c>
      <c r="M48" s="1">
        <v>1.3586000000000001E-2</v>
      </c>
      <c r="N48" s="1">
        <v>8.5959999999999995E-3</v>
      </c>
      <c r="O48" s="1">
        <v>3.6059999999999998E-3</v>
      </c>
      <c r="P48" s="1">
        <v>3.7073330000000002E-3</v>
      </c>
      <c r="Q48" s="1">
        <v>3.808667E-3</v>
      </c>
      <c r="R48" s="1">
        <v>3.9100000000000003E-3</v>
      </c>
      <c r="S48" s="1">
        <v>9.3833330000000006E-3</v>
      </c>
      <c r="T48" s="1">
        <v>1.4856667E-2</v>
      </c>
      <c r="U48" s="1">
        <v>2.0330000000000001E-2</v>
      </c>
      <c r="V48" s="1">
        <v>2.104E-2</v>
      </c>
      <c r="W48" s="1">
        <v>1.9429999999999999E-2</v>
      </c>
      <c r="X48" s="1">
        <v>1.9429999999999999E-2</v>
      </c>
      <c r="Y48" s="1">
        <v>1.9429999999999999E-2</v>
      </c>
    </row>
    <row r="49" spans="1:25" x14ac:dyDescent="0.3">
      <c r="A49" t="s">
        <v>57</v>
      </c>
      <c r="B49" t="s">
        <v>58</v>
      </c>
      <c r="C49" t="s">
        <v>45</v>
      </c>
      <c r="D49" t="s">
        <v>46</v>
      </c>
      <c r="E49" t="s">
        <v>24</v>
      </c>
      <c r="F49" s="1">
        <v>2.0871969369999999</v>
      </c>
      <c r="G49" s="1">
        <v>2.2960608749999998</v>
      </c>
      <c r="H49" s="1">
        <v>2.5049248140000002</v>
      </c>
      <c r="I49" s="1">
        <v>2.7137887530000002</v>
      </c>
      <c r="J49" s="1">
        <v>2.1931853819999998</v>
      </c>
      <c r="K49" s="1">
        <v>1.6725820119999999</v>
      </c>
      <c r="L49" s="1">
        <v>1.151978642</v>
      </c>
      <c r="M49" s="1">
        <v>1.2239301659999999</v>
      </c>
      <c r="N49" s="1">
        <v>1.2958816909999999</v>
      </c>
      <c r="O49" s="1">
        <v>1.0417055799999999</v>
      </c>
      <c r="P49" s="1">
        <v>1.260538025</v>
      </c>
      <c r="Q49" s="1">
        <v>1.4793704700000001</v>
      </c>
      <c r="R49" s="1">
        <v>1.698202915</v>
      </c>
      <c r="S49" s="1">
        <v>1.5250301959999999</v>
      </c>
      <c r="T49" s="1">
        <v>1.351857477</v>
      </c>
      <c r="U49" s="1">
        <v>1.1786847586</v>
      </c>
      <c r="V49" s="1">
        <v>1.1786848999999999</v>
      </c>
      <c r="W49" s="1">
        <v>1.1786848999999999</v>
      </c>
      <c r="X49" s="1">
        <v>1.1786848999999999</v>
      </c>
      <c r="Y49" s="1">
        <v>1.1786848999999999</v>
      </c>
    </row>
    <row r="51" spans="1:25" x14ac:dyDescent="0.3">
      <c r="A51" t="s">
        <v>65</v>
      </c>
      <c r="F51">
        <f>SUM(F40:F50)</f>
        <v>37.987785413000005</v>
      </c>
      <c r="G51">
        <f t="shared" ref="G51:Y51" si="1">SUM(G40:G50)</f>
        <v>40.177954024000009</v>
      </c>
      <c r="H51">
        <f t="shared" si="1"/>
        <v>39.786156233999996</v>
      </c>
      <c r="I51">
        <f t="shared" si="1"/>
        <v>36.227592114000004</v>
      </c>
      <c r="J51">
        <f t="shared" si="1"/>
        <v>33.309920279999993</v>
      </c>
      <c r="K51">
        <f t="shared" si="1"/>
        <v>31.870230102999997</v>
      </c>
      <c r="L51">
        <f t="shared" si="1"/>
        <v>24.560732928</v>
      </c>
      <c r="M51">
        <f t="shared" si="1"/>
        <v>26.079309645999995</v>
      </c>
      <c r="N51">
        <f t="shared" si="1"/>
        <v>27.995673369000002</v>
      </c>
      <c r="O51">
        <f t="shared" si="1"/>
        <v>29.629928458999998</v>
      </c>
      <c r="P51">
        <f t="shared" si="1"/>
        <v>28.095412644</v>
      </c>
      <c r="Q51">
        <f t="shared" si="1"/>
        <v>26.560896823000004</v>
      </c>
      <c r="R51" s="2">
        <f t="shared" si="1"/>
        <v>25.026381005999998</v>
      </c>
      <c r="S51">
        <f t="shared" si="1"/>
        <v>24.106521100999998</v>
      </c>
      <c r="T51">
        <f t="shared" si="1"/>
        <v>23.186661193999996</v>
      </c>
      <c r="U51" s="2">
        <f t="shared" si="1"/>
        <v>22.266801289500002</v>
      </c>
      <c r="V51">
        <f t="shared" si="1"/>
        <v>21.574023499999999</v>
      </c>
      <c r="W51">
        <f t="shared" si="1"/>
        <v>23.116662399999999</v>
      </c>
      <c r="X51">
        <f t="shared" si="1"/>
        <v>21.323208099999999</v>
      </c>
      <c r="Y51">
        <f t="shared" si="1"/>
        <v>19.617099100000004</v>
      </c>
    </row>
    <row r="53" spans="1:25" x14ac:dyDescent="0.3">
      <c r="F53" t="s">
        <v>67</v>
      </c>
      <c r="H53">
        <f>F51-Y51</f>
        <v>18.370686313</v>
      </c>
      <c r="J53" t="s">
        <v>66</v>
      </c>
      <c r="L53" s="4">
        <f>H53/F51</f>
        <v>0.48359455844228466</v>
      </c>
      <c r="N53" t="s">
        <v>68</v>
      </c>
      <c r="P53" s="4">
        <f>F51/F19</f>
        <v>0.13991152885258015</v>
      </c>
    </row>
    <row r="56" spans="1:25" x14ac:dyDescent="0.3">
      <c r="A56" t="s">
        <v>57</v>
      </c>
      <c r="B56" t="s">
        <v>58</v>
      </c>
      <c r="C56" t="s">
        <v>47</v>
      </c>
      <c r="D56" t="s">
        <v>48</v>
      </c>
      <c r="E56" t="s">
        <v>24</v>
      </c>
      <c r="F56" s="1">
        <v>126.7516766</v>
      </c>
      <c r="G56" s="1">
        <v>116.99704560000001</v>
      </c>
      <c r="H56" s="1">
        <v>107.2424147</v>
      </c>
      <c r="I56" s="1">
        <v>97.487783739999998</v>
      </c>
      <c r="J56" s="1">
        <v>99.114056640000001</v>
      </c>
      <c r="K56" s="1">
        <v>100.7403295</v>
      </c>
      <c r="L56" s="1">
        <v>90.37870307</v>
      </c>
      <c r="M56" s="1">
        <v>83.149254639999995</v>
      </c>
      <c r="N56" s="1">
        <v>90.528208890000002</v>
      </c>
      <c r="O56" s="1">
        <v>80.981220300000004</v>
      </c>
      <c r="P56" s="1">
        <v>77.698958579999996</v>
      </c>
      <c r="Q56" s="1">
        <v>74.416696860000002</v>
      </c>
      <c r="R56" s="1">
        <v>71.134435139999994</v>
      </c>
      <c r="S56" s="1">
        <v>66.661370199999993</v>
      </c>
      <c r="T56" s="1">
        <v>54.233573329999999</v>
      </c>
      <c r="U56" s="1">
        <v>65.195718051</v>
      </c>
      <c r="V56" s="1">
        <v>55.329196899999999</v>
      </c>
      <c r="W56" s="1">
        <v>52.434854799999997</v>
      </c>
      <c r="X56" s="1">
        <v>47.855264750000003</v>
      </c>
      <c r="Y56" s="1">
        <v>43.275674700000003</v>
      </c>
    </row>
    <row r="58" spans="1:25" x14ac:dyDescent="0.3">
      <c r="F58" t="s">
        <v>67</v>
      </c>
      <c r="H58">
        <f>F56-Y56</f>
        <v>83.4760019</v>
      </c>
      <c r="J58" t="s">
        <v>66</v>
      </c>
      <c r="L58" s="4">
        <f>H58/F56</f>
        <v>0.65857907476389155</v>
      </c>
      <c r="N58" t="s">
        <v>68</v>
      </c>
      <c r="P58" s="4">
        <f>F56/F19</f>
        <v>0.4668348171637548</v>
      </c>
    </row>
    <row r="61" spans="1:25" x14ac:dyDescent="0.3">
      <c r="A61" t="s">
        <v>57</v>
      </c>
      <c r="B61" t="s">
        <v>58</v>
      </c>
      <c r="C61" t="s">
        <v>49</v>
      </c>
      <c r="D61" t="s">
        <v>50</v>
      </c>
      <c r="E61" t="s">
        <v>24</v>
      </c>
      <c r="F61" s="1">
        <v>79.216618339999997</v>
      </c>
      <c r="G61" s="1">
        <v>74.689205799999996</v>
      </c>
      <c r="H61" s="1">
        <v>70.161793259999996</v>
      </c>
      <c r="I61" s="1">
        <v>65.634380730000004</v>
      </c>
      <c r="J61" s="1">
        <v>55.530717580000001</v>
      </c>
      <c r="K61" s="1">
        <v>45.427054439999999</v>
      </c>
      <c r="L61" s="1">
        <v>43.36366409</v>
      </c>
      <c r="M61" s="1">
        <v>44.779966719999997</v>
      </c>
      <c r="N61" s="1">
        <v>43.9666335</v>
      </c>
      <c r="O61" s="1">
        <v>35.775961250000002</v>
      </c>
      <c r="P61" s="1">
        <v>33.666939249999999</v>
      </c>
      <c r="Q61" s="1">
        <v>31.557917249999999</v>
      </c>
      <c r="R61" s="1">
        <v>29.44889525</v>
      </c>
      <c r="S61" s="1">
        <v>29.043087159999999</v>
      </c>
      <c r="T61" s="1">
        <v>27.974870920000001</v>
      </c>
      <c r="U61" s="1">
        <v>27.515314054000001</v>
      </c>
      <c r="V61" s="1">
        <v>26.743929699999999</v>
      </c>
      <c r="W61" s="1">
        <v>25.499205799999999</v>
      </c>
      <c r="X61" s="1">
        <v>25.0260295</v>
      </c>
      <c r="Y61" s="1">
        <v>24.552853200000001</v>
      </c>
    </row>
    <row r="63" spans="1:25" x14ac:dyDescent="0.3">
      <c r="F63" t="s">
        <v>67</v>
      </c>
      <c r="H63">
        <f>F61-Y61</f>
        <v>54.663765139999995</v>
      </c>
      <c r="J63" t="s">
        <v>66</v>
      </c>
      <c r="L63" s="4">
        <f>H63/F61</f>
        <v>0.69005426241980627</v>
      </c>
      <c r="N63" t="s">
        <v>68</v>
      </c>
      <c r="P63" s="4">
        <f>F61/F19</f>
        <v>0.29176005028942431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A8334-4A0D-4B4A-89E1-8377928E26A8}">
  <dimension ref="A2:Y64"/>
  <sheetViews>
    <sheetView workbookViewId="0"/>
  </sheetViews>
  <sheetFormatPr defaultRowHeight="14.4" x14ac:dyDescent="0.3"/>
  <cols>
    <col min="4" max="4" width="29.44140625" customWidth="1"/>
  </cols>
  <sheetData>
    <row r="2" spans="1:25" s="2" customFormat="1" x14ac:dyDescent="0.3">
      <c r="A2" s="2" t="s">
        <v>59</v>
      </c>
      <c r="B2" s="2" t="s">
        <v>60</v>
      </c>
      <c r="C2" s="2" t="s">
        <v>61</v>
      </c>
      <c r="D2" s="2" t="s">
        <v>62</v>
      </c>
      <c r="E2" s="2" t="s">
        <v>63</v>
      </c>
      <c r="F2" s="2">
        <v>2002</v>
      </c>
      <c r="G2" s="2">
        <v>2003</v>
      </c>
      <c r="H2" s="2">
        <v>2004</v>
      </c>
      <c r="I2" s="2">
        <v>2005</v>
      </c>
      <c r="J2" s="2">
        <v>2006</v>
      </c>
      <c r="K2" s="2">
        <v>2007</v>
      </c>
      <c r="L2" s="2">
        <v>2008</v>
      </c>
      <c r="M2" s="2">
        <v>2009</v>
      </c>
      <c r="N2" s="2">
        <v>2010</v>
      </c>
      <c r="O2" s="2">
        <v>2011</v>
      </c>
      <c r="P2" s="2">
        <v>2012</v>
      </c>
      <c r="Q2" s="2">
        <v>2013</v>
      </c>
      <c r="R2" s="2">
        <v>2014</v>
      </c>
      <c r="S2" s="2">
        <v>2015</v>
      </c>
      <c r="T2" s="2">
        <v>2016</v>
      </c>
      <c r="U2" s="2">
        <v>2017</v>
      </c>
      <c r="V2" s="2">
        <v>2018</v>
      </c>
      <c r="W2" s="2">
        <v>2019</v>
      </c>
      <c r="X2" s="2">
        <v>2020</v>
      </c>
      <c r="Y2" s="2">
        <v>2021</v>
      </c>
    </row>
    <row r="3" spans="1:25" x14ac:dyDescent="0.3">
      <c r="A3" t="s">
        <v>57</v>
      </c>
      <c r="B3" t="s">
        <v>58</v>
      </c>
      <c r="C3" t="s">
        <v>20</v>
      </c>
      <c r="D3" t="s">
        <v>21</v>
      </c>
      <c r="E3" t="s">
        <v>27</v>
      </c>
      <c r="F3" s="1">
        <v>12.343697300000001</v>
      </c>
      <c r="G3" s="1">
        <v>13.140224999999999</v>
      </c>
      <c r="H3" s="1">
        <v>12.413406999999999</v>
      </c>
      <c r="I3" s="1">
        <v>0.45226927900000002</v>
      </c>
      <c r="J3" s="1">
        <v>8.7250530000000008</v>
      </c>
      <c r="K3" s="1">
        <v>14.063228000000001</v>
      </c>
      <c r="L3" s="1">
        <v>11.410191599999999</v>
      </c>
      <c r="M3" s="1">
        <v>12.00199961</v>
      </c>
      <c r="N3" s="1">
        <v>12.58532862</v>
      </c>
      <c r="O3" s="1">
        <v>13.16865763</v>
      </c>
      <c r="P3" s="1">
        <v>11.290889010000001</v>
      </c>
      <c r="Q3" s="1">
        <v>9.4131203879999994</v>
      </c>
      <c r="R3" s="1">
        <v>7.5353517700000001</v>
      </c>
      <c r="S3" s="1">
        <v>6.1627678469999996</v>
      </c>
      <c r="T3" s="1">
        <v>4.7901839229999998</v>
      </c>
      <c r="U3" s="1">
        <v>3.4176000000000002</v>
      </c>
      <c r="V3" s="1">
        <v>2.4383341999999999</v>
      </c>
      <c r="W3" s="1">
        <v>4.0622217999999997</v>
      </c>
      <c r="X3" s="1">
        <v>2.6319629999999998</v>
      </c>
      <c r="Y3" s="1">
        <v>5.0257999999999997E-2</v>
      </c>
    </row>
    <row r="4" spans="1:25" x14ac:dyDescent="0.3">
      <c r="A4" t="s">
        <v>57</v>
      </c>
      <c r="B4" t="s">
        <v>58</v>
      </c>
      <c r="C4" t="s">
        <v>29</v>
      </c>
      <c r="D4" t="s">
        <v>30</v>
      </c>
      <c r="E4" t="s">
        <v>27</v>
      </c>
      <c r="F4" s="1">
        <v>6.9086872460000004</v>
      </c>
      <c r="G4" s="1">
        <v>7.8316053869999998</v>
      </c>
      <c r="H4" s="1">
        <v>8.754523528</v>
      </c>
      <c r="I4" s="1">
        <v>9.6774416690000002</v>
      </c>
      <c r="J4" s="1">
        <v>6.7203139070000004</v>
      </c>
      <c r="K4" s="1">
        <v>3.7631861459999998</v>
      </c>
      <c r="L4" s="1">
        <v>0.80605838500000004</v>
      </c>
      <c r="M4" s="1">
        <v>1.2015693649999999</v>
      </c>
      <c r="N4" s="1">
        <v>1.5970803440000001</v>
      </c>
      <c r="O4" s="1">
        <v>1.9925913239999999</v>
      </c>
      <c r="P4" s="1">
        <v>2.0413796670000002</v>
      </c>
      <c r="Q4" s="1">
        <v>2.0901680100000002</v>
      </c>
      <c r="R4" s="1">
        <v>2.1389563530000002</v>
      </c>
      <c r="S4" s="1">
        <v>1.9444291419999999</v>
      </c>
      <c r="T4" s="1">
        <v>1.7499019309999999</v>
      </c>
      <c r="U4" s="1">
        <v>1.5553747195000001</v>
      </c>
      <c r="V4" s="1">
        <v>1.5563956000000001</v>
      </c>
      <c r="W4" s="1">
        <v>1.5875815</v>
      </c>
      <c r="X4" s="1">
        <v>1.5875815</v>
      </c>
      <c r="Y4" s="1">
        <v>1.5875815</v>
      </c>
    </row>
    <row r="5" spans="1:25" x14ac:dyDescent="0.3">
      <c r="A5" t="s">
        <v>57</v>
      </c>
      <c r="B5" t="s">
        <v>58</v>
      </c>
      <c r="C5" t="s">
        <v>31</v>
      </c>
      <c r="D5" t="s">
        <v>32</v>
      </c>
      <c r="E5" t="s">
        <v>27</v>
      </c>
      <c r="F5" s="1">
        <v>3.2328981899999998</v>
      </c>
      <c r="G5" s="1">
        <v>3.2329482230000002</v>
      </c>
      <c r="H5" s="1">
        <v>3.2329982570000002</v>
      </c>
      <c r="I5" s="1">
        <v>3.2330482900000002</v>
      </c>
      <c r="J5" s="1">
        <v>2.466320337</v>
      </c>
      <c r="K5" s="1">
        <v>1.6995923850000001</v>
      </c>
      <c r="L5" s="1">
        <v>0.93286443299999999</v>
      </c>
      <c r="M5" s="1">
        <v>1.0124616049999999</v>
      </c>
      <c r="N5" s="1">
        <v>1.0920587770000001</v>
      </c>
      <c r="O5" s="1">
        <v>1.1716562930000001</v>
      </c>
      <c r="P5" s="1">
        <v>0.93739755499999999</v>
      </c>
      <c r="Q5" s="1">
        <v>0.70313881700000003</v>
      </c>
      <c r="R5" s="1">
        <v>0.46888007999999998</v>
      </c>
      <c r="S5" s="1">
        <v>0.42349513599999999</v>
      </c>
      <c r="T5" s="1">
        <v>0.37811019299999998</v>
      </c>
      <c r="U5" s="1">
        <v>0.33272524959999999</v>
      </c>
      <c r="V5" s="1">
        <v>0.33357949999999997</v>
      </c>
      <c r="W5" s="1">
        <v>0.3333236</v>
      </c>
      <c r="X5" s="1">
        <v>0.3333236</v>
      </c>
      <c r="Y5" s="1">
        <v>0.3333236</v>
      </c>
    </row>
    <row r="6" spans="1:25" x14ac:dyDescent="0.3">
      <c r="A6" t="s">
        <v>57</v>
      </c>
      <c r="B6" t="s">
        <v>58</v>
      </c>
      <c r="C6" t="s">
        <v>33</v>
      </c>
      <c r="D6" t="s">
        <v>34</v>
      </c>
      <c r="E6" t="s">
        <v>27</v>
      </c>
      <c r="F6" t="s">
        <v>23</v>
      </c>
      <c r="G6" s="1">
        <v>1.2926666999999999E-2</v>
      </c>
      <c r="H6" s="1">
        <v>2.5853332999999999E-2</v>
      </c>
      <c r="I6" s="1">
        <v>3.8780000000000002E-2</v>
      </c>
      <c r="J6" s="1">
        <v>3.8780000000000002E-2</v>
      </c>
      <c r="K6" s="1">
        <v>3.8780000000000002E-2</v>
      </c>
      <c r="L6" s="1">
        <v>3.8780000000000002E-2</v>
      </c>
      <c r="M6" s="1">
        <v>3.8566666999999999E-2</v>
      </c>
      <c r="N6" s="1">
        <v>3.8353333000000003E-2</v>
      </c>
      <c r="O6" s="1">
        <v>3.814E-2</v>
      </c>
      <c r="P6" s="1">
        <v>3.7990000000000003E-2</v>
      </c>
      <c r="Q6" s="1">
        <v>3.7839999999999999E-2</v>
      </c>
      <c r="R6" s="1">
        <v>3.7690000000000001E-2</v>
      </c>
      <c r="S6" s="1">
        <v>3.9833667000000003E-2</v>
      </c>
      <c r="T6" s="1">
        <v>4.1977332999999999E-2</v>
      </c>
      <c r="U6" s="1">
        <v>4.4121E-2</v>
      </c>
      <c r="V6" s="1">
        <v>4.4121E-2</v>
      </c>
      <c r="W6" s="1">
        <v>4.4121E-2</v>
      </c>
      <c r="X6" s="1">
        <v>4.4121E-2</v>
      </c>
      <c r="Y6" s="1">
        <v>4.4121E-2</v>
      </c>
    </row>
    <row r="7" spans="1:25" x14ac:dyDescent="0.3">
      <c r="A7" t="s">
        <v>57</v>
      </c>
      <c r="B7" t="s">
        <v>58</v>
      </c>
      <c r="C7" t="s">
        <v>35</v>
      </c>
      <c r="D7" t="s">
        <v>36</v>
      </c>
      <c r="E7" t="s">
        <v>27</v>
      </c>
      <c r="F7" s="1">
        <v>9.9564100000000003E-2</v>
      </c>
      <c r="G7" s="1">
        <v>8.8506832999999993E-2</v>
      </c>
      <c r="H7" s="1">
        <v>7.7449566999999997E-2</v>
      </c>
      <c r="I7" s="1">
        <v>6.6392300000000001E-2</v>
      </c>
      <c r="J7" s="1">
        <v>6.7431867000000006E-2</v>
      </c>
      <c r="K7" s="1">
        <v>6.8471432999999998E-2</v>
      </c>
      <c r="L7" s="1">
        <v>6.9511000000000003E-2</v>
      </c>
      <c r="M7" s="1">
        <v>6.4403666999999998E-2</v>
      </c>
      <c r="N7" s="1">
        <v>5.9296333E-2</v>
      </c>
      <c r="O7" s="1">
        <v>5.4189000000000001E-2</v>
      </c>
      <c r="P7" s="1">
        <v>5.6167666999999998E-2</v>
      </c>
      <c r="Q7" s="1">
        <v>5.8146333000000001E-2</v>
      </c>
      <c r="R7" s="1">
        <v>6.0124999999999998E-2</v>
      </c>
      <c r="S7" s="1">
        <v>5.4710397000000001E-2</v>
      </c>
      <c r="T7" s="1">
        <v>4.9295792999999997E-2</v>
      </c>
      <c r="U7" s="1">
        <v>4.388119E-2</v>
      </c>
      <c r="V7" s="1">
        <v>4.4021200000000003E-2</v>
      </c>
      <c r="W7" s="1">
        <v>4.3133199999999997E-2</v>
      </c>
      <c r="X7" s="1">
        <v>4.3133199999999997E-2</v>
      </c>
      <c r="Y7" s="1">
        <v>4.3133199999999997E-2</v>
      </c>
    </row>
    <row r="8" spans="1:25" x14ac:dyDescent="0.3">
      <c r="A8" t="s">
        <v>57</v>
      </c>
      <c r="B8" t="s">
        <v>58</v>
      </c>
      <c r="C8" t="s">
        <v>37</v>
      </c>
      <c r="D8" t="s">
        <v>38</v>
      </c>
      <c r="E8" t="s">
        <v>27</v>
      </c>
      <c r="F8" s="1">
        <v>8.7060000000000002E-3</v>
      </c>
      <c r="G8" s="1">
        <v>2.8247499999999998E-2</v>
      </c>
      <c r="H8" s="1">
        <v>4.7788999999999998E-2</v>
      </c>
      <c r="I8" s="1">
        <v>6.7330500000000001E-2</v>
      </c>
      <c r="J8" s="1">
        <v>5.3264666000000002E-2</v>
      </c>
      <c r="K8" s="1">
        <v>3.9198833000000002E-2</v>
      </c>
      <c r="L8" s="1">
        <v>2.5132999999999999E-2</v>
      </c>
      <c r="M8" s="1">
        <v>3.0502596999999999E-2</v>
      </c>
      <c r="N8" s="1">
        <v>3.5872194000000003E-2</v>
      </c>
      <c r="O8" s="1">
        <v>4.2091800999999998E-2</v>
      </c>
      <c r="P8" s="1">
        <v>4.4209452000000003E-2</v>
      </c>
      <c r="Q8" s="1">
        <v>4.6327104000000001E-2</v>
      </c>
      <c r="R8" s="1">
        <v>4.8444754999999999E-2</v>
      </c>
      <c r="S8" s="1">
        <v>4.9465636E-2</v>
      </c>
      <c r="T8" s="1">
        <v>5.0486517000000002E-2</v>
      </c>
      <c r="U8" s="1">
        <v>5.15073983E-2</v>
      </c>
      <c r="V8" s="1">
        <v>5.15066E-2</v>
      </c>
      <c r="W8" s="1">
        <v>5.15054E-2</v>
      </c>
      <c r="X8" s="1">
        <v>5.15054E-2</v>
      </c>
      <c r="Y8" s="1">
        <v>5.15054E-2</v>
      </c>
    </row>
    <row r="9" spans="1:25" x14ac:dyDescent="0.3">
      <c r="A9" t="s">
        <v>57</v>
      </c>
      <c r="B9" t="s">
        <v>58</v>
      </c>
      <c r="C9" t="s">
        <v>39</v>
      </c>
      <c r="D9" t="s">
        <v>40</v>
      </c>
      <c r="E9" t="s">
        <v>27</v>
      </c>
      <c r="F9" s="1">
        <v>2.2661799340000002</v>
      </c>
      <c r="G9" s="1">
        <v>2.6631686060000002</v>
      </c>
      <c r="H9" s="1">
        <v>3.0601572780000001</v>
      </c>
      <c r="I9" s="1">
        <v>3.4571459490000001</v>
      </c>
      <c r="J9" s="1">
        <v>3.4196457300000001</v>
      </c>
      <c r="K9" s="1">
        <v>3.382145511</v>
      </c>
      <c r="L9" s="1">
        <v>3.344645292</v>
      </c>
      <c r="M9" s="1">
        <v>2.659994207</v>
      </c>
      <c r="N9" s="1">
        <v>1.975343123</v>
      </c>
      <c r="O9" s="1">
        <v>1.290692038</v>
      </c>
      <c r="P9" s="1">
        <v>1.157040319</v>
      </c>
      <c r="Q9" s="1">
        <v>1.0233886000000001</v>
      </c>
      <c r="R9" s="1">
        <v>0.88973688100000003</v>
      </c>
      <c r="S9" s="1">
        <v>0.93701001399999995</v>
      </c>
      <c r="T9" s="1">
        <v>0.98428314699999997</v>
      </c>
      <c r="U9" s="1">
        <v>1.03155628</v>
      </c>
      <c r="V9" s="1">
        <v>1.0036617000000001</v>
      </c>
      <c r="W9" s="1">
        <v>1.1743691999999999</v>
      </c>
      <c r="X9" s="1">
        <v>1.1743691999999999</v>
      </c>
      <c r="Y9" s="1">
        <v>1.1743691999999999</v>
      </c>
    </row>
    <row r="10" spans="1:25" x14ac:dyDescent="0.3">
      <c r="A10" t="s">
        <v>57</v>
      </c>
      <c r="B10" t="s">
        <v>58</v>
      </c>
      <c r="C10" t="s">
        <v>41</v>
      </c>
      <c r="D10" t="s">
        <v>42</v>
      </c>
      <c r="E10" t="s">
        <v>27</v>
      </c>
      <c r="F10" s="1">
        <v>2.5619999999999999E-4</v>
      </c>
      <c r="G10" s="1">
        <v>3.1416700000000002E-4</v>
      </c>
      <c r="H10" s="1">
        <v>3.7213300000000002E-4</v>
      </c>
      <c r="I10" s="1">
        <v>4.3009999999999999E-4</v>
      </c>
      <c r="J10" s="1">
        <v>3.00487E-4</v>
      </c>
      <c r="K10" s="1">
        <v>1.70874E-4</v>
      </c>
      <c r="L10" s="1">
        <v>4.1260999999999997E-5</v>
      </c>
      <c r="M10" s="1">
        <v>6.9765199999999999E-4</v>
      </c>
      <c r="N10" s="1">
        <v>1.3540430000000001E-3</v>
      </c>
      <c r="O10" s="1">
        <v>2.0104340000000002E-3</v>
      </c>
      <c r="P10" s="1">
        <v>2.0136830000000001E-3</v>
      </c>
      <c r="Q10" s="1">
        <v>2.016931E-3</v>
      </c>
      <c r="R10" s="1">
        <v>2.0201799999999999E-3</v>
      </c>
      <c r="S10" s="1">
        <v>2.1081199999999998E-3</v>
      </c>
      <c r="T10" s="1">
        <v>2.1960600000000001E-3</v>
      </c>
      <c r="U10" s="1">
        <v>2.284E-3</v>
      </c>
      <c r="V10" s="1">
        <v>0</v>
      </c>
      <c r="W10" s="1">
        <v>1.284E-3</v>
      </c>
      <c r="X10" s="1">
        <v>1.284E-3</v>
      </c>
      <c r="Y10" s="1">
        <v>1.284E-3</v>
      </c>
    </row>
    <row r="11" spans="1:25" x14ac:dyDescent="0.3">
      <c r="A11" t="s">
        <v>57</v>
      </c>
      <c r="B11" t="s">
        <v>58</v>
      </c>
      <c r="C11" t="s">
        <v>43</v>
      </c>
      <c r="D11" t="s">
        <v>44</v>
      </c>
      <c r="E11" t="s">
        <v>27</v>
      </c>
      <c r="F11" s="3">
        <v>9.9999999999999995E-8</v>
      </c>
      <c r="G11" s="1">
        <v>4.0567670000000002E-3</v>
      </c>
      <c r="H11" s="1">
        <v>8.1134329999999998E-3</v>
      </c>
      <c r="I11" s="1">
        <v>1.21701E-2</v>
      </c>
      <c r="J11" s="1">
        <v>8.7007330000000004E-3</v>
      </c>
      <c r="K11" s="1">
        <v>5.2313669999999998E-3</v>
      </c>
      <c r="L11" s="1">
        <v>1.7619999999999999E-3</v>
      </c>
      <c r="M11" s="1">
        <v>5.96E-3</v>
      </c>
      <c r="N11" s="1">
        <v>1.0158E-2</v>
      </c>
      <c r="O11" s="1">
        <v>1.4356000000000001E-2</v>
      </c>
      <c r="P11" s="1">
        <v>1.0778667E-2</v>
      </c>
      <c r="Q11" s="1">
        <v>7.2013329999999999E-3</v>
      </c>
      <c r="R11" s="1">
        <v>3.6240000000000001E-3</v>
      </c>
      <c r="S11" s="1">
        <v>3.4193330000000001E-3</v>
      </c>
      <c r="T11" s="1">
        <v>3.214667E-3</v>
      </c>
      <c r="U11" s="1">
        <v>3.0100000000000001E-3</v>
      </c>
      <c r="V11" s="1">
        <v>3.0100000000000001E-3</v>
      </c>
      <c r="W11" s="1">
        <v>3.0100000000000001E-3</v>
      </c>
      <c r="X11" s="1">
        <v>3.0100000000000001E-3</v>
      </c>
      <c r="Y11" s="1">
        <v>3.0100000000000001E-3</v>
      </c>
    </row>
    <row r="12" spans="1:25" x14ac:dyDescent="0.3">
      <c r="A12" t="s">
        <v>57</v>
      </c>
      <c r="B12" t="s">
        <v>58</v>
      </c>
      <c r="C12" t="s">
        <v>45</v>
      </c>
      <c r="D12" t="s">
        <v>46</v>
      </c>
      <c r="E12" t="s">
        <v>27</v>
      </c>
      <c r="F12" s="1">
        <v>0.31160961799999998</v>
      </c>
      <c r="G12" s="1">
        <v>0.33090119400000001</v>
      </c>
      <c r="H12" s="1">
        <v>0.35019276999999999</v>
      </c>
      <c r="I12" s="1">
        <v>0.36948434600000002</v>
      </c>
      <c r="J12" s="1">
        <v>0.27297229699999997</v>
      </c>
      <c r="K12" s="1">
        <v>0.17646024699999999</v>
      </c>
      <c r="L12" s="1">
        <v>7.9948197999999998E-2</v>
      </c>
      <c r="M12" s="1">
        <v>0.110304493</v>
      </c>
      <c r="N12" s="1">
        <v>0.14066078800000001</v>
      </c>
      <c r="O12" s="1">
        <v>0.11666254600000001</v>
      </c>
      <c r="P12" s="1">
        <v>0.24457948900000001</v>
      </c>
      <c r="Q12" s="1">
        <v>0.37249643100000002</v>
      </c>
      <c r="R12" s="1">
        <v>0.50041337399999997</v>
      </c>
      <c r="S12" s="1">
        <v>0.46454123600000002</v>
      </c>
      <c r="T12" s="1">
        <v>0.428669097</v>
      </c>
      <c r="U12" s="1">
        <v>0.392796959</v>
      </c>
      <c r="V12" s="1">
        <v>0.3927969</v>
      </c>
      <c r="W12" s="1">
        <v>0.3927969</v>
      </c>
      <c r="X12" s="1">
        <v>0.3927969</v>
      </c>
      <c r="Y12" s="1">
        <v>0.3927969</v>
      </c>
    </row>
    <row r="13" spans="1:25" x14ac:dyDescent="0.3">
      <c r="A13" t="s">
        <v>57</v>
      </c>
      <c r="B13" t="s">
        <v>58</v>
      </c>
      <c r="C13" t="s">
        <v>47</v>
      </c>
      <c r="D13" t="s">
        <v>48</v>
      </c>
      <c r="E13" t="s">
        <v>27</v>
      </c>
      <c r="F13" s="1">
        <v>3.7601619300000002</v>
      </c>
      <c r="G13" s="1">
        <v>3.1053201600000002</v>
      </c>
      <c r="H13" s="1">
        <v>2.4504783909999999</v>
      </c>
      <c r="I13" s="1">
        <v>1.7956366210000001</v>
      </c>
      <c r="J13" s="1">
        <v>1.245568367</v>
      </c>
      <c r="K13" s="1">
        <v>0.69550011199999995</v>
      </c>
      <c r="L13" s="1">
        <v>0.53207514300000003</v>
      </c>
      <c r="M13" s="1">
        <v>0.40729760399999998</v>
      </c>
      <c r="N13" s="1">
        <v>0.53156880399999995</v>
      </c>
      <c r="O13" s="1">
        <v>0.333053512</v>
      </c>
      <c r="P13" s="1">
        <v>0.32422568899999998</v>
      </c>
      <c r="Q13" s="1">
        <v>0.315397865</v>
      </c>
      <c r="R13" s="1">
        <v>0.30657004199999999</v>
      </c>
      <c r="S13" s="1">
        <v>0.26146336199999998</v>
      </c>
      <c r="T13" s="1">
        <v>0.261763472</v>
      </c>
      <c r="U13" s="1">
        <v>0.26565239660000001</v>
      </c>
      <c r="V13" s="1">
        <v>0.21726790000000001</v>
      </c>
      <c r="W13" s="1">
        <v>0.1654224</v>
      </c>
      <c r="X13" s="1">
        <v>0.15637265</v>
      </c>
      <c r="Y13" s="1">
        <v>0.14732290000000001</v>
      </c>
    </row>
    <row r="14" spans="1:25" x14ac:dyDescent="0.3">
      <c r="A14" t="s">
        <v>57</v>
      </c>
      <c r="B14" t="s">
        <v>58</v>
      </c>
      <c r="C14" t="s">
        <v>49</v>
      </c>
      <c r="D14" t="s">
        <v>50</v>
      </c>
      <c r="E14" t="s">
        <v>27</v>
      </c>
      <c r="F14" s="1">
        <v>12.469780350000001</v>
      </c>
      <c r="G14" s="1">
        <v>10.22860453</v>
      </c>
      <c r="H14" s="1">
        <v>7.987428714</v>
      </c>
      <c r="I14" s="1">
        <v>5.7462528979999998</v>
      </c>
      <c r="J14" s="1">
        <v>4.5926110360000001</v>
      </c>
      <c r="K14" s="1">
        <v>3.438969175</v>
      </c>
      <c r="L14" s="1">
        <v>2.0584447689999998</v>
      </c>
      <c r="M14" s="1">
        <v>2.6738971349999998</v>
      </c>
      <c r="N14" s="1">
        <v>1.5579766049999999</v>
      </c>
      <c r="O14" s="1">
        <v>0.34041265399999998</v>
      </c>
      <c r="P14" s="1">
        <v>0.38389389200000001</v>
      </c>
      <c r="Q14" s="1">
        <v>0.42737513100000002</v>
      </c>
      <c r="R14" s="1">
        <v>0.47085637000000002</v>
      </c>
      <c r="S14" s="1">
        <v>0.45921393300000002</v>
      </c>
      <c r="T14" s="1">
        <v>0.39389074200000002</v>
      </c>
      <c r="U14" s="1">
        <v>0.32715534019999998</v>
      </c>
      <c r="V14" s="1">
        <v>0.31894980000000001</v>
      </c>
      <c r="W14" s="1">
        <v>0.31896570000000002</v>
      </c>
      <c r="X14" s="1">
        <v>0.31850442499999998</v>
      </c>
      <c r="Y14" s="1">
        <v>0.31804315</v>
      </c>
    </row>
    <row r="15" spans="1:25" x14ac:dyDescent="0.3">
      <c r="A15" t="s">
        <v>57</v>
      </c>
      <c r="B15" t="s">
        <v>58</v>
      </c>
      <c r="C15" t="s">
        <v>51</v>
      </c>
      <c r="D15" t="s">
        <v>52</v>
      </c>
      <c r="E15" t="s">
        <v>27</v>
      </c>
      <c r="F15" s="1">
        <v>3.6545319209999998</v>
      </c>
      <c r="G15" s="1">
        <v>5.8002546759999998</v>
      </c>
      <c r="H15" s="1">
        <v>7.9459774300000001</v>
      </c>
      <c r="I15" s="1">
        <v>10.091700189999999</v>
      </c>
      <c r="J15" s="1">
        <v>6.7323106839999998</v>
      </c>
      <c r="K15" s="1">
        <v>3.3729211829999999</v>
      </c>
      <c r="L15" s="1">
        <v>1.3531682E-2</v>
      </c>
      <c r="M15" s="1">
        <v>0.83827250799999997</v>
      </c>
      <c r="N15" s="1">
        <v>1.663013334</v>
      </c>
      <c r="O15" s="1">
        <v>2.4877541600000002</v>
      </c>
      <c r="P15" s="1">
        <v>1.6792711</v>
      </c>
      <c r="Q15" s="1">
        <v>0.87078804099999996</v>
      </c>
      <c r="R15" s="1">
        <v>6.2304981000000002E-2</v>
      </c>
      <c r="S15" s="1">
        <v>5.8963081000000001E-2</v>
      </c>
      <c r="T15" s="1">
        <v>5.5621180999999999E-2</v>
      </c>
      <c r="U15" s="1">
        <v>5.2279280499999997E-2</v>
      </c>
      <c r="V15" s="1">
        <v>0.21588060000000001</v>
      </c>
      <c r="W15" s="1">
        <v>0.1212853</v>
      </c>
      <c r="X15" s="1">
        <v>0.1212853</v>
      </c>
      <c r="Y15" s="1">
        <v>0.1212853</v>
      </c>
    </row>
    <row r="16" spans="1:25" x14ac:dyDescent="0.3">
      <c r="A16" t="s">
        <v>57</v>
      </c>
      <c r="B16" t="s">
        <v>58</v>
      </c>
      <c r="C16" t="s">
        <v>53</v>
      </c>
      <c r="D16" t="s">
        <v>54</v>
      </c>
      <c r="E16" t="s">
        <v>27</v>
      </c>
      <c r="F16" s="1">
        <v>13.963089999999999</v>
      </c>
      <c r="G16" s="1">
        <v>13.963089999999999</v>
      </c>
      <c r="H16" s="1">
        <v>13.963089999999999</v>
      </c>
      <c r="I16" s="1">
        <v>2.1954829729999998</v>
      </c>
      <c r="J16" s="1">
        <v>2.1954829729999998</v>
      </c>
      <c r="K16" s="1">
        <v>2.1954829729999998</v>
      </c>
      <c r="L16" s="1">
        <v>2.5331532349999999</v>
      </c>
      <c r="M16" s="1">
        <v>2.5331532349999999</v>
      </c>
      <c r="N16" s="1">
        <v>2.5331532349999999</v>
      </c>
      <c r="O16" s="1">
        <v>2.9075329440000002</v>
      </c>
      <c r="P16" s="1">
        <v>2.9075329440000002</v>
      </c>
      <c r="Q16" s="1">
        <v>2.9075329440000002</v>
      </c>
      <c r="R16" s="1">
        <v>7.9705480350000002</v>
      </c>
      <c r="S16" s="1">
        <v>7.9705480350000002</v>
      </c>
      <c r="T16" s="1">
        <v>7.9705480350000002</v>
      </c>
      <c r="U16" s="1">
        <v>17.537283614</v>
      </c>
      <c r="V16" s="1">
        <v>10.0541199</v>
      </c>
      <c r="W16" s="1">
        <v>1.1365882</v>
      </c>
      <c r="X16" s="1">
        <v>1.1365882</v>
      </c>
      <c r="Y16" s="1">
        <v>1.1365882</v>
      </c>
    </row>
    <row r="17" spans="1:25" x14ac:dyDescent="0.3">
      <c r="A17" t="s">
        <v>57</v>
      </c>
      <c r="B17" t="s">
        <v>58</v>
      </c>
      <c r="C17" t="s">
        <v>55</v>
      </c>
      <c r="D17" t="s">
        <v>56</v>
      </c>
      <c r="E17" t="s">
        <v>27</v>
      </c>
      <c r="F17" t="s">
        <v>23</v>
      </c>
      <c r="G17" t="s">
        <v>23</v>
      </c>
      <c r="H17" t="s">
        <v>23</v>
      </c>
      <c r="I17" t="s">
        <v>23</v>
      </c>
      <c r="J17" t="s">
        <v>23</v>
      </c>
      <c r="K17" t="s">
        <v>23</v>
      </c>
      <c r="L17" s="1">
        <v>3.8245328700000001</v>
      </c>
      <c r="M17" s="1">
        <v>4.657999072</v>
      </c>
      <c r="N17" s="1">
        <v>5.4914652740000003</v>
      </c>
      <c r="O17" s="1">
        <v>6.3249314759999997</v>
      </c>
      <c r="P17" s="1">
        <v>5.2533899530000001</v>
      </c>
      <c r="Q17" s="1">
        <v>4.1818484299999996</v>
      </c>
      <c r="R17" s="1">
        <v>3.110306907</v>
      </c>
      <c r="S17" s="1">
        <v>2.7537312489999999</v>
      </c>
      <c r="T17" s="1">
        <v>2.3971555910000002</v>
      </c>
      <c r="U17" s="1">
        <v>2.0405799331000001</v>
      </c>
      <c r="V17" s="1">
        <v>5.3015014000000003</v>
      </c>
      <c r="W17" s="1">
        <v>4.4291478</v>
      </c>
      <c r="X17" s="1">
        <v>4.4291478</v>
      </c>
      <c r="Y17" s="1">
        <v>4.4291478</v>
      </c>
    </row>
    <row r="20" spans="1:25" x14ac:dyDescent="0.3">
      <c r="A20" t="s">
        <v>65</v>
      </c>
      <c r="F20">
        <f>SUM(F3:F19)</f>
        <v>59.019162889</v>
      </c>
      <c r="G20">
        <f t="shared" ref="G20:Y20" si="0">SUM(G3:G19)</f>
        <v>60.430169710000001</v>
      </c>
      <c r="H20">
        <f t="shared" si="0"/>
        <v>60.317830833999999</v>
      </c>
      <c r="I20">
        <f t="shared" si="0"/>
        <v>37.20356521499999</v>
      </c>
      <c r="J20">
        <f t="shared" si="0"/>
        <v>36.538756083999999</v>
      </c>
      <c r="K20">
        <f t="shared" si="0"/>
        <v>32.939338239000001</v>
      </c>
      <c r="L20">
        <f t="shared" si="0"/>
        <v>25.670672868</v>
      </c>
      <c r="M20">
        <f t="shared" si="0"/>
        <v>28.237079417</v>
      </c>
      <c r="N20">
        <f t="shared" si="0"/>
        <v>29.312682806999998</v>
      </c>
      <c r="O20">
        <f t="shared" si="0"/>
        <v>30.284731812</v>
      </c>
      <c r="P20">
        <f t="shared" si="0"/>
        <v>26.370759087000003</v>
      </c>
      <c r="Q20">
        <f t="shared" si="0"/>
        <v>22.456786357999995</v>
      </c>
      <c r="R20">
        <f t="shared" si="0"/>
        <v>23.605828727999999</v>
      </c>
      <c r="S20">
        <f t="shared" si="0"/>
        <v>21.585700188000001</v>
      </c>
      <c r="T20">
        <f t="shared" si="0"/>
        <v>19.557297681999998</v>
      </c>
      <c r="U20">
        <f t="shared" si="0"/>
        <v>27.097807360799997</v>
      </c>
      <c r="V20">
        <f t="shared" si="0"/>
        <v>21.975146299999999</v>
      </c>
      <c r="W20">
        <f t="shared" si="0"/>
        <v>13.864756</v>
      </c>
      <c r="X20">
        <f t="shared" si="0"/>
        <v>12.424986175000001</v>
      </c>
      <c r="Y20">
        <f t="shared" si="0"/>
        <v>9.8337701499999994</v>
      </c>
    </row>
    <row r="21" spans="1:25" x14ac:dyDescent="0.3">
      <c r="A21" t="s">
        <v>69</v>
      </c>
      <c r="R21" s="2">
        <f>R20-R17</f>
        <v>20.495521820999997</v>
      </c>
      <c r="U21" s="2">
        <f>U20-U16</f>
        <v>9.5605237467999977</v>
      </c>
    </row>
    <row r="22" spans="1:25" x14ac:dyDescent="0.3">
      <c r="R22" s="2"/>
      <c r="U22" s="2"/>
    </row>
    <row r="25" spans="1:25" x14ac:dyDescent="0.3">
      <c r="Q25" t="s">
        <v>67</v>
      </c>
      <c r="T25">
        <f>F20-Y20</f>
        <v>49.185392739000001</v>
      </c>
      <c r="V25" t="s">
        <v>66</v>
      </c>
      <c r="X25" s="4">
        <f>T25/F20</f>
        <v>0.83338004694348489</v>
      </c>
    </row>
    <row r="26" spans="1:25" x14ac:dyDescent="0.3">
      <c r="X26" s="4"/>
    </row>
    <row r="40" spans="1:25" s="2" customFormat="1" x14ac:dyDescent="0.3">
      <c r="A40" s="2" t="s">
        <v>59</v>
      </c>
      <c r="B40" s="2" t="s">
        <v>60</v>
      </c>
      <c r="C40" s="2" t="s">
        <v>61</v>
      </c>
      <c r="D40" s="2" t="s">
        <v>62</v>
      </c>
      <c r="E40" s="2" t="s">
        <v>63</v>
      </c>
      <c r="F40" s="2">
        <v>2002</v>
      </c>
      <c r="G40" s="2">
        <v>2003</v>
      </c>
      <c r="H40" s="2">
        <v>2004</v>
      </c>
      <c r="I40" s="2">
        <v>2005</v>
      </c>
      <c r="J40" s="2">
        <v>2006</v>
      </c>
      <c r="K40" s="2">
        <v>2007</v>
      </c>
      <c r="L40" s="2">
        <v>2008</v>
      </c>
      <c r="M40" s="2">
        <v>2009</v>
      </c>
      <c r="N40" s="2">
        <v>2010</v>
      </c>
      <c r="O40" s="2">
        <v>2011</v>
      </c>
      <c r="P40" s="2">
        <v>2012</v>
      </c>
      <c r="Q40" s="2">
        <v>2013</v>
      </c>
      <c r="R40" s="2">
        <v>2014</v>
      </c>
      <c r="S40" s="2">
        <v>2015</v>
      </c>
      <c r="T40" s="2">
        <v>2016</v>
      </c>
      <c r="U40" s="2">
        <v>2017</v>
      </c>
      <c r="V40" s="2">
        <v>2018</v>
      </c>
      <c r="W40" s="2">
        <v>2019</v>
      </c>
      <c r="X40" s="2">
        <v>2020</v>
      </c>
      <c r="Y40" s="2">
        <v>2021</v>
      </c>
    </row>
    <row r="41" spans="1:25" x14ac:dyDescent="0.3">
      <c r="A41" t="s">
        <v>57</v>
      </c>
      <c r="B41" t="s">
        <v>58</v>
      </c>
      <c r="C41" t="s">
        <v>20</v>
      </c>
      <c r="D41" t="s">
        <v>21</v>
      </c>
      <c r="E41" t="s">
        <v>27</v>
      </c>
      <c r="F41" s="1">
        <v>12.343697300000001</v>
      </c>
      <c r="G41" s="1">
        <v>13.140224999999999</v>
      </c>
      <c r="H41" s="1">
        <v>12.413406999999999</v>
      </c>
      <c r="I41" s="1">
        <v>0.45226927900000002</v>
      </c>
      <c r="J41" s="1">
        <v>8.7250530000000008</v>
      </c>
      <c r="K41" s="1">
        <v>14.063228000000001</v>
      </c>
      <c r="L41" s="1">
        <v>11.410191599999999</v>
      </c>
      <c r="M41" s="1">
        <v>12.00199961</v>
      </c>
      <c r="N41" s="1">
        <v>12.58532862</v>
      </c>
      <c r="O41" s="1">
        <v>13.16865763</v>
      </c>
      <c r="P41" s="1">
        <v>11.290889010000001</v>
      </c>
      <c r="Q41" s="1">
        <v>9.4131203879999994</v>
      </c>
      <c r="R41" s="1">
        <v>7.5353517700000001</v>
      </c>
      <c r="S41" s="1">
        <v>6.1627678469999996</v>
      </c>
      <c r="T41" s="1">
        <v>4.7901839229999998</v>
      </c>
      <c r="U41" s="1">
        <v>3.4176000000000002</v>
      </c>
      <c r="V41" s="1">
        <v>2.4383341999999999</v>
      </c>
      <c r="W41" s="1">
        <v>4.0622217999999997</v>
      </c>
      <c r="X41" s="1">
        <v>2.6319629999999998</v>
      </c>
      <c r="Y41" s="1">
        <v>5.0257999999999997E-2</v>
      </c>
    </row>
    <row r="42" spans="1:25" x14ac:dyDescent="0.3">
      <c r="A42" t="s">
        <v>57</v>
      </c>
      <c r="B42" t="s">
        <v>58</v>
      </c>
      <c r="C42" t="s">
        <v>29</v>
      </c>
      <c r="D42" t="s">
        <v>30</v>
      </c>
      <c r="E42" t="s">
        <v>27</v>
      </c>
      <c r="F42" s="1">
        <v>6.9086872460000004</v>
      </c>
      <c r="G42" s="1">
        <v>7.8316053869999998</v>
      </c>
      <c r="H42" s="1">
        <v>8.754523528</v>
      </c>
      <c r="I42" s="1">
        <v>9.6774416690000002</v>
      </c>
      <c r="J42" s="1">
        <v>6.7203139070000004</v>
      </c>
      <c r="K42" s="1">
        <v>3.7631861459999998</v>
      </c>
      <c r="L42" s="1">
        <v>0.80605838500000004</v>
      </c>
      <c r="M42" s="1">
        <v>1.2015693649999999</v>
      </c>
      <c r="N42" s="1">
        <v>1.5970803440000001</v>
      </c>
      <c r="O42" s="1">
        <v>1.9925913239999999</v>
      </c>
      <c r="P42" s="1">
        <v>2.0413796670000002</v>
      </c>
      <c r="Q42" s="1">
        <v>2.0901680100000002</v>
      </c>
      <c r="R42" s="1">
        <v>2.1389563530000002</v>
      </c>
      <c r="S42" s="1">
        <v>1.9444291419999999</v>
      </c>
      <c r="T42" s="1">
        <v>1.7499019309999999</v>
      </c>
      <c r="U42" s="1">
        <v>1.5553747195000001</v>
      </c>
      <c r="V42" s="1">
        <v>1.5563956000000001</v>
      </c>
      <c r="W42" s="1">
        <v>1.5875815</v>
      </c>
      <c r="X42" s="1">
        <v>1.5875815</v>
      </c>
      <c r="Y42" s="1">
        <v>1.5875815</v>
      </c>
    </row>
    <row r="43" spans="1:25" x14ac:dyDescent="0.3">
      <c r="A43" t="s">
        <v>57</v>
      </c>
      <c r="B43" t="s">
        <v>58</v>
      </c>
      <c r="C43" t="s">
        <v>31</v>
      </c>
      <c r="D43" t="s">
        <v>32</v>
      </c>
      <c r="E43" t="s">
        <v>27</v>
      </c>
      <c r="F43" s="1">
        <v>3.2328981899999998</v>
      </c>
      <c r="G43" s="1">
        <v>3.2329482230000002</v>
      </c>
      <c r="H43" s="1">
        <v>3.2329982570000002</v>
      </c>
      <c r="I43" s="1">
        <v>3.2330482900000002</v>
      </c>
      <c r="J43" s="1">
        <v>2.466320337</v>
      </c>
      <c r="K43" s="1">
        <v>1.6995923850000001</v>
      </c>
      <c r="L43" s="1">
        <v>0.93286443299999999</v>
      </c>
      <c r="M43" s="1">
        <v>1.0124616049999999</v>
      </c>
      <c r="N43" s="1">
        <v>1.0920587770000001</v>
      </c>
      <c r="O43" s="1">
        <v>1.1716562930000001</v>
      </c>
      <c r="P43" s="1">
        <v>0.93739755499999999</v>
      </c>
      <c r="Q43" s="1">
        <v>0.70313881700000003</v>
      </c>
      <c r="R43" s="1">
        <v>0.46888007999999998</v>
      </c>
      <c r="S43" s="1">
        <v>0.42349513599999999</v>
      </c>
      <c r="T43" s="1">
        <v>0.37811019299999998</v>
      </c>
      <c r="U43" s="1">
        <v>0.33272524959999999</v>
      </c>
      <c r="V43" s="1">
        <v>0.33357949999999997</v>
      </c>
      <c r="W43" s="1">
        <v>0.3333236</v>
      </c>
      <c r="X43" s="1">
        <v>0.3333236</v>
      </c>
      <c r="Y43" s="1">
        <v>0.3333236</v>
      </c>
    </row>
    <row r="44" spans="1:25" x14ac:dyDescent="0.3">
      <c r="A44" t="s">
        <v>57</v>
      </c>
      <c r="B44" t="s">
        <v>58</v>
      </c>
      <c r="C44" t="s">
        <v>33</v>
      </c>
      <c r="D44" t="s">
        <v>34</v>
      </c>
      <c r="E44" t="s">
        <v>27</v>
      </c>
      <c r="F44" t="s">
        <v>23</v>
      </c>
      <c r="G44" s="1">
        <v>1.2926666999999999E-2</v>
      </c>
      <c r="H44" s="1">
        <v>2.5853332999999999E-2</v>
      </c>
      <c r="I44" s="1">
        <v>3.8780000000000002E-2</v>
      </c>
      <c r="J44" s="1">
        <v>3.8780000000000002E-2</v>
      </c>
      <c r="K44" s="1">
        <v>3.8780000000000002E-2</v>
      </c>
      <c r="L44" s="1">
        <v>3.8780000000000002E-2</v>
      </c>
      <c r="M44" s="1">
        <v>3.8566666999999999E-2</v>
      </c>
      <c r="N44" s="1">
        <v>3.8353333000000003E-2</v>
      </c>
      <c r="O44" s="1">
        <v>3.814E-2</v>
      </c>
      <c r="P44" s="1">
        <v>3.7990000000000003E-2</v>
      </c>
      <c r="Q44" s="1">
        <v>3.7839999999999999E-2</v>
      </c>
      <c r="R44" s="1">
        <v>3.7690000000000001E-2</v>
      </c>
      <c r="S44" s="1">
        <v>3.9833667000000003E-2</v>
      </c>
      <c r="T44" s="1">
        <v>4.1977332999999999E-2</v>
      </c>
      <c r="U44" s="1">
        <v>4.4121E-2</v>
      </c>
      <c r="V44" s="1">
        <v>4.4121E-2</v>
      </c>
      <c r="W44" s="1">
        <v>4.4121E-2</v>
      </c>
      <c r="X44" s="1">
        <v>4.4121E-2</v>
      </c>
      <c r="Y44" s="1">
        <v>4.4121E-2</v>
      </c>
    </row>
    <row r="45" spans="1:25" x14ac:dyDescent="0.3">
      <c r="A45" t="s">
        <v>57</v>
      </c>
      <c r="B45" t="s">
        <v>58</v>
      </c>
      <c r="C45" t="s">
        <v>35</v>
      </c>
      <c r="D45" t="s">
        <v>36</v>
      </c>
      <c r="E45" t="s">
        <v>27</v>
      </c>
      <c r="F45" s="1">
        <v>9.9564100000000003E-2</v>
      </c>
      <c r="G45" s="1">
        <v>8.8506832999999993E-2</v>
      </c>
      <c r="H45" s="1">
        <v>7.7449566999999997E-2</v>
      </c>
      <c r="I45" s="1">
        <v>6.6392300000000001E-2</v>
      </c>
      <c r="J45" s="1">
        <v>6.7431867000000006E-2</v>
      </c>
      <c r="K45" s="1">
        <v>6.8471432999999998E-2</v>
      </c>
      <c r="L45" s="1">
        <v>6.9511000000000003E-2</v>
      </c>
      <c r="M45" s="1">
        <v>6.4403666999999998E-2</v>
      </c>
      <c r="N45" s="1">
        <v>5.9296333E-2</v>
      </c>
      <c r="O45" s="1">
        <v>5.4189000000000001E-2</v>
      </c>
      <c r="P45" s="1">
        <v>5.6167666999999998E-2</v>
      </c>
      <c r="Q45" s="1">
        <v>5.8146333000000001E-2</v>
      </c>
      <c r="R45" s="1">
        <v>6.0124999999999998E-2</v>
      </c>
      <c r="S45" s="1">
        <v>5.4710397000000001E-2</v>
      </c>
      <c r="T45" s="1">
        <v>4.9295792999999997E-2</v>
      </c>
      <c r="U45" s="1">
        <v>4.388119E-2</v>
      </c>
      <c r="V45" s="1">
        <v>4.4021200000000003E-2</v>
      </c>
      <c r="W45" s="1">
        <v>4.3133199999999997E-2</v>
      </c>
      <c r="X45" s="1">
        <v>4.3133199999999997E-2</v>
      </c>
      <c r="Y45" s="1">
        <v>4.3133199999999997E-2</v>
      </c>
    </row>
    <row r="46" spans="1:25" x14ac:dyDescent="0.3">
      <c r="A46" t="s">
        <v>57</v>
      </c>
      <c r="B46" t="s">
        <v>58</v>
      </c>
      <c r="C46" t="s">
        <v>37</v>
      </c>
      <c r="D46" t="s">
        <v>38</v>
      </c>
      <c r="E46" t="s">
        <v>27</v>
      </c>
      <c r="F46" s="1">
        <v>8.7060000000000002E-3</v>
      </c>
      <c r="G46" s="1">
        <v>2.8247499999999998E-2</v>
      </c>
      <c r="H46" s="1">
        <v>4.7788999999999998E-2</v>
      </c>
      <c r="I46" s="1">
        <v>6.7330500000000001E-2</v>
      </c>
      <c r="J46" s="1">
        <v>5.3264666000000002E-2</v>
      </c>
      <c r="K46" s="1">
        <v>3.9198833000000002E-2</v>
      </c>
      <c r="L46" s="1">
        <v>2.5132999999999999E-2</v>
      </c>
      <c r="M46" s="1">
        <v>3.0502596999999999E-2</v>
      </c>
      <c r="N46" s="1">
        <v>3.5872194000000003E-2</v>
      </c>
      <c r="O46" s="1">
        <v>4.2091800999999998E-2</v>
      </c>
      <c r="P46" s="1">
        <v>4.4209452000000003E-2</v>
      </c>
      <c r="Q46" s="1">
        <v>4.6327104000000001E-2</v>
      </c>
      <c r="R46" s="1">
        <v>4.8444754999999999E-2</v>
      </c>
      <c r="S46" s="1">
        <v>4.9465636E-2</v>
      </c>
      <c r="T46" s="1">
        <v>5.0486517000000002E-2</v>
      </c>
      <c r="U46" s="1">
        <v>5.15073983E-2</v>
      </c>
      <c r="V46" s="1">
        <v>5.15066E-2</v>
      </c>
      <c r="W46" s="1">
        <v>5.15054E-2</v>
      </c>
      <c r="X46" s="1">
        <v>5.15054E-2</v>
      </c>
      <c r="Y46" s="1">
        <v>5.15054E-2</v>
      </c>
    </row>
    <row r="47" spans="1:25" x14ac:dyDescent="0.3">
      <c r="A47" t="s">
        <v>57</v>
      </c>
      <c r="B47" t="s">
        <v>58</v>
      </c>
      <c r="C47" t="s">
        <v>39</v>
      </c>
      <c r="D47" t="s">
        <v>40</v>
      </c>
      <c r="E47" t="s">
        <v>27</v>
      </c>
      <c r="F47" s="1">
        <v>2.2661799340000002</v>
      </c>
      <c r="G47" s="1">
        <v>2.6631686060000002</v>
      </c>
      <c r="H47" s="1">
        <v>3.0601572780000001</v>
      </c>
      <c r="I47" s="1">
        <v>3.4571459490000001</v>
      </c>
      <c r="J47" s="1">
        <v>3.4196457300000001</v>
      </c>
      <c r="K47" s="1">
        <v>3.382145511</v>
      </c>
      <c r="L47" s="1">
        <v>3.344645292</v>
      </c>
      <c r="M47" s="1">
        <v>2.659994207</v>
      </c>
      <c r="N47" s="1">
        <v>1.975343123</v>
      </c>
      <c r="O47" s="1">
        <v>1.290692038</v>
      </c>
      <c r="P47" s="1">
        <v>1.157040319</v>
      </c>
      <c r="Q47" s="1">
        <v>1.0233886000000001</v>
      </c>
      <c r="R47" s="1">
        <v>0.88973688100000003</v>
      </c>
      <c r="S47" s="1">
        <v>0.93701001399999995</v>
      </c>
      <c r="T47" s="1">
        <v>0.98428314699999997</v>
      </c>
      <c r="U47" s="1">
        <v>1.03155628</v>
      </c>
      <c r="V47" s="1">
        <v>1.0036617000000001</v>
      </c>
      <c r="W47" s="1">
        <v>1.1743691999999999</v>
      </c>
      <c r="X47" s="1">
        <v>1.1743691999999999</v>
      </c>
      <c r="Y47" s="1">
        <v>1.1743691999999999</v>
      </c>
    </row>
    <row r="48" spans="1:25" x14ac:dyDescent="0.3">
      <c r="A48" t="s">
        <v>57</v>
      </c>
      <c r="B48" t="s">
        <v>58</v>
      </c>
      <c r="C48" t="s">
        <v>41</v>
      </c>
      <c r="D48" t="s">
        <v>42</v>
      </c>
      <c r="E48" t="s">
        <v>27</v>
      </c>
      <c r="F48" s="1">
        <v>2.5619999999999999E-4</v>
      </c>
      <c r="G48" s="1">
        <v>3.1416700000000002E-4</v>
      </c>
      <c r="H48" s="1">
        <v>3.7213300000000002E-4</v>
      </c>
      <c r="I48" s="1">
        <v>4.3009999999999999E-4</v>
      </c>
      <c r="J48" s="1">
        <v>3.00487E-4</v>
      </c>
      <c r="K48" s="1">
        <v>1.70874E-4</v>
      </c>
      <c r="L48" s="1">
        <v>4.1260999999999997E-5</v>
      </c>
      <c r="M48" s="1">
        <v>6.9765199999999999E-4</v>
      </c>
      <c r="N48" s="1">
        <v>1.3540430000000001E-3</v>
      </c>
      <c r="O48" s="1">
        <v>2.0104340000000002E-3</v>
      </c>
      <c r="P48" s="1">
        <v>2.0136830000000001E-3</v>
      </c>
      <c r="Q48" s="1">
        <v>2.016931E-3</v>
      </c>
      <c r="R48" s="1">
        <v>2.0201799999999999E-3</v>
      </c>
      <c r="S48" s="1">
        <v>2.1081199999999998E-3</v>
      </c>
      <c r="T48" s="1">
        <v>2.1960600000000001E-3</v>
      </c>
      <c r="U48" s="1">
        <v>2.284E-3</v>
      </c>
      <c r="V48" s="1">
        <v>0</v>
      </c>
      <c r="W48" s="1">
        <v>1.284E-3</v>
      </c>
      <c r="X48" s="1">
        <v>1.284E-3</v>
      </c>
      <c r="Y48" s="1">
        <v>1.284E-3</v>
      </c>
    </row>
    <row r="49" spans="1:25" x14ac:dyDescent="0.3">
      <c r="A49" t="s">
        <v>57</v>
      </c>
      <c r="B49" t="s">
        <v>58</v>
      </c>
      <c r="C49" t="s">
        <v>43</v>
      </c>
      <c r="D49" t="s">
        <v>44</v>
      </c>
      <c r="E49" t="s">
        <v>27</v>
      </c>
      <c r="F49" s="3">
        <v>9.9999999999999995E-8</v>
      </c>
      <c r="G49" s="1">
        <v>4.0567670000000002E-3</v>
      </c>
      <c r="H49" s="1">
        <v>8.1134329999999998E-3</v>
      </c>
      <c r="I49" s="1">
        <v>1.21701E-2</v>
      </c>
      <c r="J49" s="1">
        <v>8.7007330000000004E-3</v>
      </c>
      <c r="K49" s="1">
        <v>5.2313669999999998E-3</v>
      </c>
      <c r="L49" s="1">
        <v>1.7619999999999999E-3</v>
      </c>
      <c r="M49" s="1">
        <v>5.96E-3</v>
      </c>
      <c r="N49" s="1">
        <v>1.0158E-2</v>
      </c>
      <c r="O49" s="1">
        <v>1.4356000000000001E-2</v>
      </c>
      <c r="P49" s="1">
        <v>1.0778667E-2</v>
      </c>
      <c r="Q49" s="1">
        <v>7.2013329999999999E-3</v>
      </c>
      <c r="R49" s="1">
        <v>3.6240000000000001E-3</v>
      </c>
      <c r="S49" s="1">
        <v>3.4193330000000001E-3</v>
      </c>
      <c r="T49" s="1">
        <v>3.214667E-3</v>
      </c>
      <c r="U49" s="1">
        <v>3.0100000000000001E-3</v>
      </c>
      <c r="V49" s="1">
        <v>3.0100000000000001E-3</v>
      </c>
      <c r="W49" s="1">
        <v>3.0100000000000001E-3</v>
      </c>
      <c r="X49" s="1">
        <v>3.0100000000000001E-3</v>
      </c>
      <c r="Y49" s="1">
        <v>3.0100000000000001E-3</v>
      </c>
    </row>
    <row r="50" spans="1:25" x14ac:dyDescent="0.3">
      <c r="A50" t="s">
        <v>57</v>
      </c>
      <c r="B50" t="s">
        <v>58</v>
      </c>
      <c r="C50" t="s">
        <v>45</v>
      </c>
      <c r="D50" t="s">
        <v>46</v>
      </c>
      <c r="E50" t="s">
        <v>27</v>
      </c>
      <c r="F50" s="1">
        <v>0.31160961799999998</v>
      </c>
      <c r="G50" s="1">
        <v>0.33090119400000001</v>
      </c>
      <c r="H50" s="1">
        <v>0.35019276999999999</v>
      </c>
      <c r="I50" s="1">
        <v>0.36948434600000002</v>
      </c>
      <c r="J50" s="1">
        <v>0.27297229699999997</v>
      </c>
      <c r="K50" s="1">
        <v>0.17646024699999999</v>
      </c>
      <c r="L50" s="1">
        <v>7.9948197999999998E-2</v>
      </c>
      <c r="M50" s="1">
        <v>0.110304493</v>
      </c>
      <c r="N50" s="1">
        <v>0.14066078800000001</v>
      </c>
      <c r="O50" s="1">
        <v>0.11666254600000001</v>
      </c>
      <c r="P50" s="1">
        <v>0.24457948900000001</v>
      </c>
      <c r="Q50" s="1">
        <v>0.37249643100000002</v>
      </c>
      <c r="R50" s="1">
        <v>0.50041337399999997</v>
      </c>
      <c r="S50" s="1">
        <v>0.46454123600000002</v>
      </c>
      <c r="T50" s="1">
        <v>0.428669097</v>
      </c>
      <c r="U50" s="1">
        <v>0.392796959</v>
      </c>
      <c r="V50" s="1">
        <v>0.3927969</v>
      </c>
      <c r="W50" s="1">
        <v>0.3927969</v>
      </c>
      <c r="X50" s="1">
        <v>0.3927969</v>
      </c>
      <c r="Y50" s="1">
        <v>0.3927969</v>
      </c>
    </row>
    <row r="52" spans="1:25" x14ac:dyDescent="0.3">
      <c r="A52" t="s">
        <v>65</v>
      </c>
      <c r="F52">
        <f>SUM(F41:F51)</f>
        <v>25.171598688</v>
      </c>
      <c r="G52">
        <f t="shared" ref="G52:Y52" si="1">SUM(G41:G51)</f>
        <v>27.332900343999995</v>
      </c>
      <c r="H52">
        <f t="shared" si="1"/>
        <v>27.970856298999998</v>
      </c>
      <c r="I52">
        <f t="shared" si="1"/>
        <v>17.374492532999998</v>
      </c>
      <c r="J52">
        <f t="shared" si="1"/>
        <v>21.772783023999999</v>
      </c>
      <c r="K52">
        <f t="shared" si="1"/>
        <v>23.236464796</v>
      </c>
      <c r="L52">
        <f t="shared" si="1"/>
        <v>16.708935169</v>
      </c>
      <c r="M52">
        <f t="shared" si="1"/>
        <v>17.126459863000001</v>
      </c>
      <c r="N52">
        <f t="shared" si="1"/>
        <v>17.535505555</v>
      </c>
      <c r="O52">
        <f t="shared" si="1"/>
        <v>17.891047065999999</v>
      </c>
      <c r="P52">
        <f t="shared" si="1"/>
        <v>15.822445509000003</v>
      </c>
      <c r="Q52">
        <f t="shared" si="1"/>
        <v>13.753843946999996</v>
      </c>
      <c r="R52" s="2">
        <f t="shared" si="1"/>
        <v>11.685242392999999</v>
      </c>
      <c r="S52">
        <f t="shared" si="1"/>
        <v>10.081780528000001</v>
      </c>
      <c r="T52">
        <f t="shared" si="1"/>
        <v>8.4783186609999994</v>
      </c>
      <c r="U52" s="2">
        <f t="shared" si="1"/>
        <v>6.8748567963999996</v>
      </c>
      <c r="V52">
        <f t="shared" si="1"/>
        <v>5.8674266999999993</v>
      </c>
      <c r="W52">
        <f t="shared" si="1"/>
        <v>7.6933465999999981</v>
      </c>
      <c r="X52">
        <f t="shared" si="1"/>
        <v>6.2630877999999992</v>
      </c>
      <c r="Y52">
        <f t="shared" si="1"/>
        <v>3.6813827999999997</v>
      </c>
    </row>
    <row r="54" spans="1:25" x14ac:dyDescent="0.3">
      <c r="F54" t="s">
        <v>67</v>
      </c>
      <c r="H54">
        <f>F52-Y52</f>
        <v>21.490215888000002</v>
      </c>
      <c r="J54" t="s">
        <v>66</v>
      </c>
      <c r="L54" s="4">
        <f>H54/F52</f>
        <v>0.85374855027563201</v>
      </c>
      <c r="N54" t="s">
        <v>68</v>
      </c>
      <c r="P54" s="4">
        <f>F52/F20</f>
        <v>0.42649874135526727</v>
      </c>
    </row>
    <row r="57" spans="1:25" x14ac:dyDescent="0.3">
      <c r="A57" t="s">
        <v>57</v>
      </c>
      <c r="B57" t="s">
        <v>58</v>
      </c>
      <c r="C57" t="s">
        <v>47</v>
      </c>
      <c r="D57" t="s">
        <v>48</v>
      </c>
      <c r="E57" t="s">
        <v>27</v>
      </c>
      <c r="F57" s="1">
        <v>3.7601619300000002</v>
      </c>
      <c r="G57" s="1">
        <v>3.1053201600000002</v>
      </c>
      <c r="H57" s="1">
        <v>2.4504783909999999</v>
      </c>
      <c r="I57" s="1">
        <v>1.7956366210000001</v>
      </c>
      <c r="J57" s="1">
        <v>1.245568367</v>
      </c>
      <c r="K57" s="1">
        <v>0.69550011199999995</v>
      </c>
      <c r="L57" s="1">
        <v>0.53207514300000003</v>
      </c>
      <c r="M57" s="1">
        <v>0.40729760399999998</v>
      </c>
      <c r="N57" s="1">
        <v>0.53156880399999995</v>
      </c>
      <c r="O57" s="1">
        <v>0.333053512</v>
      </c>
      <c r="P57" s="1">
        <v>0.32422568899999998</v>
      </c>
      <c r="Q57" s="1">
        <v>0.315397865</v>
      </c>
      <c r="R57" s="1">
        <v>0.30657004199999999</v>
      </c>
      <c r="S57" s="1">
        <v>0.26146336199999998</v>
      </c>
      <c r="T57" s="1">
        <v>0.261763472</v>
      </c>
      <c r="U57" s="1">
        <v>0.26565239660000001</v>
      </c>
      <c r="V57" s="1">
        <v>0.21726790000000001</v>
      </c>
      <c r="W57" s="1">
        <v>0.1654224</v>
      </c>
      <c r="X57" s="1">
        <v>0.15637265</v>
      </c>
      <c r="Y57" s="1">
        <v>0.14732290000000001</v>
      </c>
    </row>
    <row r="59" spans="1:25" x14ac:dyDescent="0.3">
      <c r="F59" t="s">
        <v>67</v>
      </c>
      <c r="H59">
        <f>F57-Y57</f>
        <v>3.6128390300000004</v>
      </c>
      <c r="J59" t="s">
        <v>66</v>
      </c>
      <c r="L59" s="4">
        <f>H59/F57</f>
        <v>0.96082006500182826</v>
      </c>
      <c r="N59" t="s">
        <v>68</v>
      </c>
      <c r="P59" s="4">
        <f>F57/F20</f>
        <v>6.3710865182413826E-2</v>
      </c>
    </row>
    <row r="62" spans="1:25" x14ac:dyDescent="0.3">
      <c r="A62" t="s">
        <v>57</v>
      </c>
      <c r="B62" t="s">
        <v>58</v>
      </c>
      <c r="C62" t="s">
        <v>49</v>
      </c>
      <c r="D62" t="s">
        <v>50</v>
      </c>
      <c r="E62" t="s">
        <v>27</v>
      </c>
      <c r="F62" s="1">
        <v>12.469780350000001</v>
      </c>
      <c r="G62" s="1">
        <v>10.22860453</v>
      </c>
      <c r="H62" s="1">
        <v>7.987428714</v>
      </c>
      <c r="I62" s="1">
        <v>5.7462528979999998</v>
      </c>
      <c r="J62" s="1">
        <v>4.5926110360000001</v>
      </c>
      <c r="K62" s="1">
        <v>3.438969175</v>
      </c>
      <c r="L62" s="1">
        <v>2.0584447689999998</v>
      </c>
      <c r="M62" s="1">
        <v>2.6738971349999998</v>
      </c>
      <c r="N62" s="1">
        <v>1.5579766049999999</v>
      </c>
      <c r="O62" s="1">
        <v>0.34041265399999998</v>
      </c>
      <c r="P62" s="1">
        <v>0.38389389200000001</v>
      </c>
      <c r="Q62" s="1">
        <v>0.42737513100000002</v>
      </c>
      <c r="R62" s="1">
        <v>0.47085637000000002</v>
      </c>
      <c r="S62" s="1">
        <v>0.45921393300000002</v>
      </c>
      <c r="T62" s="1">
        <v>0.39389074200000002</v>
      </c>
      <c r="U62" s="1">
        <v>0.32715534019999998</v>
      </c>
      <c r="V62" s="1">
        <v>0.31894980000000001</v>
      </c>
      <c r="W62" s="1">
        <v>0.31896570000000002</v>
      </c>
      <c r="X62" s="1">
        <v>0.31850442499999998</v>
      </c>
      <c r="Y62" s="1">
        <v>0.31804315</v>
      </c>
    </row>
    <row r="64" spans="1:25" x14ac:dyDescent="0.3">
      <c r="F64" t="s">
        <v>67</v>
      </c>
      <c r="H64">
        <f>F62-Y62</f>
        <v>12.151737200000001</v>
      </c>
      <c r="J64" t="s">
        <v>66</v>
      </c>
      <c r="L64" s="4">
        <f>H64/F62</f>
        <v>0.97449488755429448</v>
      </c>
      <c r="N64" t="s">
        <v>68</v>
      </c>
      <c r="P64" s="4">
        <f>F62/F20</f>
        <v>0.21128358552716986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F0515-4B9A-405E-85D3-6E3B10FB6224}">
  <dimension ref="A2:Y64"/>
  <sheetViews>
    <sheetView topLeftCell="D1" workbookViewId="0">
      <selection activeCell="D1" sqref="D1"/>
    </sheetView>
  </sheetViews>
  <sheetFormatPr defaultRowHeight="14.4" x14ac:dyDescent="0.3"/>
  <cols>
    <col min="4" max="4" width="23.21875" customWidth="1"/>
  </cols>
  <sheetData>
    <row r="2" spans="1:25" s="2" customFormat="1" x14ac:dyDescent="0.3">
      <c r="A2" s="2" t="s">
        <v>59</v>
      </c>
      <c r="B2" s="2" t="s">
        <v>60</v>
      </c>
      <c r="C2" s="2" t="s">
        <v>61</v>
      </c>
      <c r="D2" s="2" t="s">
        <v>62</v>
      </c>
      <c r="E2" s="2" t="s">
        <v>63</v>
      </c>
      <c r="F2" s="2">
        <v>2002</v>
      </c>
      <c r="G2" s="2">
        <v>2003</v>
      </c>
      <c r="H2" s="2">
        <v>2004</v>
      </c>
      <c r="I2" s="2">
        <v>2005</v>
      </c>
      <c r="J2" s="2">
        <v>2006</v>
      </c>
      <c r="K2" s="2">
        <v>2007</v>
      </c>
      <c r="L2" s="2">
        <v>2008</v>
      </c>
      <c r="M2" s="2">
        <v>2009</v>
      </c>
      <c r="N2" s="2">
        <v>2010</v>
      </c>
      <c r="O2" s="2">
        <v>2011</v>
      </c>
      <c r="P2" s="2">
        <v>2012</v>
      </c>
      <c r="Q2" s="2">
        <v>2013</v>
      </c>
      <c r="R2" s="2">
        <v>2014</v>
      </c>
      <c r="S2" s="2">
        <v>2015</v>
      </c>
      <c r="T2" s="2">
        <v>2016</v>
      </c>
      <c r="U2" s="2">
        <v>2017</v>
      </c>
      <c r="V2" s="2">
        <v>2018</v>
      </c>
      <c r="W2" s="2">
        <v>2019</v>
      </c>
      <c r="X2" s="2">
        <v>2020</v>
      </c>
      <c r="Y2" s="2">
        <v>2021</v>
      </c>
    </row>
    <row r="3" spans="1:25" x14ac:dyDescent="0.3">
      <c r="A3" t="s">
        <v>57</v>
      </c>
      <c r="B3" t="s">
        <v>58</v>
      </c>
      <c r="C3" t="s">
        <v>20</v>
      </c>
      <c r="D3" t="s">
        <v>21</v>
      </c>
      <c r="E3" t="s">
        <v>25</v>
      </c>
      <c r="F3" s="1">
        <v>0.79837202799999996</v>
      </c>
      <c r="G3" s="1">
        <v>0.89991606999999996</v>
      </c>
      <c r="H3" s="1">
        <v>1.001460113</v>
      </c>
      <c r="I3" s="1">
        <v>1.103004155</v>
      </c>
      <c r="J3" s="1">
        <v>1.1333737340000001</v>
      </c>
      <c r="K3" s="1">
        <v>1.163743312</v>
      </c>
      <c r="L3" s="1">
        <v>1.1941128910000001</v>
      </c>
      <c r="M3" s="1">
        <v>1.0705529869999999</v>
      </c>
      <c r="N3" s="1">
        <v>0.94699308400000004</v>
      </c>
      <c r="O3" s="1">
        <v>0.82343317999999999</v>
      </c>
      <c r="P3" s="1">
        <v>0.835717233</v>
      </c>
      <c r="Q3" s="1">
        <v>0.84800128699999999</v>
      </c>
      <c r="R3" s="1">
        <v>0.86028534000000001</v>
      </c>
      <c r="S3" s="1">
        <v>0.78211522700000002</v>
      </c>
      <c r="T3" s="1">
        <v>0.70394511299999996</v>
      </c>
      <c r="U3" s="1">
        <v>0.62577499999999997</v>
      </c>
      <c r="V3" s="1">
        <v>0.58776969999999995</v>
      </c>
      <c r="W3" s="1">
        <v>0.78086829999999996</v>
      </c>
      <c r="X3" s="1">
        <v>0.78086829999999996</v>
      </c>
      <c r="Y3" s="1">
        <v>0.78086829999999996</v>
      </c>
    </row>
    <row r="4" spans="1:25" x14ac:dyDescent="0.3">
      <c r="A4" t="s">
        <v>57</v>
      </c>
      <c r="B4" t="s">
        <v>58</v>
      </c>
      <c r="C4" t="s">
        <v>29</v>
      </c>
      <c r="D4" t="s">
        <v>30</v>
      </c>
      <c r="E4" t="s">
        <v>25</v>
      </c>
      <c r="F4" s="1">
        <v>2.4527014870000001</v>
      </c>
      <c r="G4" s="1">
        <v>2.5119850069999998</v>
      </c>
      <c r="H4" s="1">
        <v>2.571268527</v>
      </c>
      <c r="I4" s="1">
        <v>2.6305520470000001</v>
      </c>
      <c r="J4" s="1">
        <v>2.1628027849999998</v>
      </c>
      <c r="K4" s="1">
        <v>1.695053524</v>
      </c>
      <c r="L4" s="1">
        <v>1.227304263</v>
      </c>
      <c r="M4" s="1">
        <v>2.9781129759999998</v>
      </c>
      <c r="N4" s="1">
        <v>4.7289216889999999</v>
      </c>
      <c r="O4" s="1">
        <v>6.4796797230000003</v>
      </c>
      <c r="P4" s="1">
        <v>4.8618574570000002</v>
      </c>
      <c r="Q4" s="1">
        <v>3.244035191</v>
      </c>
      <c r="R4" s="1">
        <v>1.6262129249999999</v>
      </c>
      <c r="S4" s="1">
        <v>1.5818045469999999</v>
      </c>
      <c r="T4" s="1">
        <v>1.537396169</v>
      </c>
      <c r="U4" s="1">
        <v>1.4929877904</v>
      </c>
      <c r="V4" s="1">
        <v>1.4970174000000001</v>
      </c>
      <c r="W4" s="1">
        <v>1.5078644000000001</v>
      </c>
      <c r="X4" s="1">
        <v>1.5078644000000001</v>
      </c>
      <c r="Y4" s="1">
        <v>1.5078644000000001</v>
      </c>
    </row>
    <row r="5" spans="1:25" x14ac:dyDescent="0.3">
      <c r="A5" t="s">
        <v>57</v>
      </c>
      <c r="B5" t="s">
        <v>58</v>
      </c>
      <c r="C5" t="s">
        <v>31</v>
      </c>
      <c r="D5" t="s">
        <v>32</v>
      </c>
      <c r="E5" t="s">
        <v>25</v>
      </c>
      <c r="F5" s="1">
        <v>39.041150039999998</v>
      </c>
      <c r="G5" s="1">
        <v>39.040695970000002</v>
      </c>
      <c r="H5" s="1">
        <v>39.040241899999998</v>
      </c>
      <c r="I5" s="1">
        <v>39.039787830000002</v>
      </c>
      <c r="J5" s="1">
        <v>30.398945789999999</v>
      </c>
      <c r="K5" s="1">
        <v>21.75810375</v>
      </c>
      <c r="L5" s="1">
        <v>13.117261709999999</v>
      </c>
      <c r="M5" s="1">
        <v>13.952559750000001</v>
      </c>
      <c r="N5" s="1">
        <v>14.78785778</v>
      </c>
      <c r="O5" s="1">
        <v>15.623125569999999</v>
      </c>
      <c r="P5" s="1">
        <v>12.703402519999999</v>
      </c>
      <c r="Q5" s="1">
        <v>9.7836794579999999</v>
      </c>
      <c r="R5" s="1">
        <v>6.8639564000000002</v>
      </c>
      <c r="S5" s="1">
        <v>7.8793270790000003</v>
      </c>
      <c r="T5" s="1">
        <v>8.8946977569999994</v>
      </c>
      <c r="U5" s="1">
        <v>9.9100684354999995</v>
      </c>
      <c r="V5" s="1">
        <v>9.9108689999999999</v>
      </c>
      <c r="W5" s="1">
        <v>9.8480316000000006</v>
      </c>
      <c r="X5" s="1">
        <v>9.8480316000000006</v>
      </c>
      <c r="Y5" s="1">
        <v>9.8480316000000006</v>
      </c>
    </row>
    <row r="6" spans="1:25" x14ac:dyDescent="0.3">
      <c r="A6" t="s">
        <v>57</v>
      </c>
      <c r="B6" t="s">
        <v>58</v>
      </c>
      <c r="C6" t="s">
        <v>33</v>
      </c>
      <c r="D6" t="s">
        <v>34</v>
      </c>
      <c r="E6" t="s">
        <v>25</v>
      </c>
      <c r="F6" s="1">
        <v>3.6056498999999999E-2</v>
      </c>
      <c r="G6" s="1">
        <v>8.8489832000000004E-2</v>
      </c>
      <c r="H6" s="1">
        <v>0.14092316599999999</v>
      </c>
      <c r="I6" s="1">
        <v>0.19335649899999999</v>
      </c>
      <c r="J6" s="1">
        <v>0.37613433299999999</v>
      </c>
      <c r="K6" s="1">
        <v>0.55891216600000004</v>
      </c>
      <c r="L6" s="1">
        <v>0.74168999999999996</v>
      </c>
      <c r="M6" s="1">
        <v>0.72886466699999997</v>
      </c>
      <c r="N6" s="1">
        <v>0.716039333</v>
      </c>
      <c r="O6" s="1">
        <v>0.70321400000000001</v>
      </c>
      <c r="P6" s="1">
        <v>0.53550933300000003</v>
      </c>
      <c r="Q6" s="1">
        <v>0.36780466699999997</v>
      </c>
      <c r="R6" s="1">
        <v>0.2001</v>
      </c>
      <c r="S6" s="1">
        <v>0.20636549300000001</v>
      </c>
      <c r="T6" s="1">
        <v>0.21263098599999999</v>
      </c>
      <c r="U6" s="1">
        <v>0.218896479</v>
      </c>
      <c r="V6" s="1">
        <v>0.21889649999999999</v>
      </c>
      <c r="W6" s="1">
        <v>0.21889649999999999</v>
      </c>
      <c r="X6" s="1">
        <v>0.21889649999999999</v>
      </c>
      <c r="Y6" s="1">
        <v>0.21889649999999999</v>
      </c>
    </row>
    <row r="7" spans="1:25" x14ac:dyDescent="0.3">
      <c r="A7" t="s">
        <v>57</v>
      </c>
      <c r="B7" t="s">
        <v>58</v>
      </c>
      <c r="C7" t="s">
        <v>35</v>
      </c>
      <c r="D7" t="s">
        <v>36</v>
      </c>
      <c r="E7" t="s">
        <v>25</v>
      </c>
      <c r="F7" s="1">
        <v>0.53112934499999997</v>
      </c>
      <c r="G7" s="1">
        <v>0.53435659700000004</v>
      </c>
      <c r="H7" s="1">
        <v>0.537583849</v>
      </c>
      <c r="I7" s="1">
        <v>0.54081110099999996</v>
      </c>
      <c r="J7" s="1">
        <v>0.69948100400000002</v>
      </c>
      <c r="K7" s="1">
        <v>0.85815090699999996</v>
      </c>
      <c r="L7" s="1">
        <v>1.01682081</v>
      </c>
      <c r="M7" s="1">
        <v>0.85844888699999999</v>
      </c>
      <c r="N7" s="1">
        <v>0.700076963</v>
      </c>
      <c r="O7" s="1">
        <v>0.54170503999999997</v>
      </c>
      <c r="P7" s="1">
        <v>0.48450068000000002</v>
      </c>
      <c r="Q7" s="1">
        <v>0.42729632000000001</v>
      </c>
      <c r="R7" s="1">
        <v>0.37009196</v>
      </c>
      <c r="S7" s="1">
        <v>0.35034395699999998</v>
      </c>
      <c r="T7" s="1">
        <v>0.33059595400000003</v>
      </c>
      <c r="U7" s="1">
        <v>0.31084795100000001</v>
      </c>
      <c r="V7" s="1">
        <v>0.29350419999999999</v>
      </c>
      <c r="W7" s="1">
        <v>0.29287089999999999</v>
      </c>
      <c r="X7" s="1">
        <v>0.29287089999999999</v>
      </c>
      <c r="Y7" s="1">
        <v>0.29287089999999999</v>
      </c>
    </row>
    <row r="8" spans="1:25" x14ac:dyDescent="0.3">
      <c r="A8" t="s">
        <v>57</v>
      </c>
      <c r="B8" t="s">
        <v>58</v>
      </c>
      <c r="C8" t="s">
        <v>37</v>
      </c>
      <c r="D8" t="s">
        <v>38</v>
      </c>
      <c r="E8" t="s">
        <v>25</v>
      </c>
      <c r="F8" s="1">
        <v>6.8798899999999996E-2</v>
      </c>
      <c r="G8" s="1">
        <v>7.0523165999999998E-2</v>
      </c>
      <c r="H8" s="1">
        <v>7.2247433E-2</v>
      </c>
      <c r="I8" s="1">
        <v>7.3971700000000001E-2</v>
      </c>
      <c r="J8" s="1">
        <v>5.0419489999999997E-2</v>
      </c>
      <c r="K8" s="1">
        <v>2.686728E-2</v>
      </c>
      <c r="L8" s="1">
        <v>3.3150699999999998E-3</v>
      </c>
      <c r="M8" s="1">
        <v>4.0848380000000004E-3</v>
      </c>
      <c r="N8" s="1">
        <v>4.854606E-3</v>
      </c>
      <c r="O8" s="1">
        <v>5.6243739999999997E-3</v>
      </c>
      <c r="P8" s="1">
        <v>5.2009250000000003E-3</v>
      </c>
      <c r="Q8" s="1">
        <v>4.7774749999999998E-3</v>
      </c>
      <c r="R8" s="1">
        <v>4.3540250000000001E-3</v>
      </c>
      <c r="S8" s="1">
        <v>1.8516615E-2</v>
      </c>
      <c r="T8" s="1">
        <v>3.2679205000000003E-2</v>
      </c>
      <c r="U8" s="1">
        <v>4.6841795399999997E-2</v>
      </c>
      <c r="V8" s="1">
        <v>4.6800599999999998E-2</v>
      </c>
      <c r="W8" s="1">
        <v>4.6765300000000003E-2</v>
      </c>
      <c r="X8" s="1">
        <v>4.6765300000000003E-2</v>
      </c>
      <c r="Y8" s="1">
        <v>4.6765300000000003E-2</v>
      </c>
    </row>
    <row r="9" spans="1:25" x14ac:dyDescent="0.3">
      <c r="A9" t="s">
        <v>57</v>
      </c>
      <c r="B9" t="s">
        <v>58</v>
      </c>
      <c r="C9" t="s">
        <v>39</v>
      </c>
      <c r="D9" t="s">
        <v>40</v>
      </c>
      <c r="E9" t="s">
        <v>25</v>
      </c>
      <c r="F9" s="1">
        <v>14.3201768</v>
      </c>
      <c r="G9" s="1">
        <v>14.854959750000001</v>
      </c>
      <c r="H9" s="1">
        <v>15.389742699999999</v>
      </c>
      <c r="I9" s="1">
        <v>15.92452565</v>
      </c>
      <c r="J9" s="1">
        <v>14.614864150000001</v>
      </c>
      <c r="K9" s="1">
        <v>13.305202639999999</v>
      </c>
      <c r="L9" s="1">
        <v>11.99554114</v>
      </c>
      <c r="M9" s="1">
        <v>10.4634667</v>
      </c>
      <c r="N9" s="1">
        <v>8.9313922540000004</v>
      </c>
      <c r="O9" s="1">
        <v>7.4405524119999997</v>
      </c>
      <c r="P9" s="1">
        <v>7.1778572360000004</v>
      </c>
      <c r="Q9" s="1">
        <v>6.9151620600000001</v>
      </c>
      <c r="R9" s="1">
        <v>6.6524668839999999</v>
      </c>
      <c r="S9" s="1">
        <v>7.105044564</v>
      </c>
      <c r="T9" s="1">
        <v>7.557622243</v>
      </c>
      <c r="U9" s="1">
        <v>8.0101999222</v>
      </c>
      <c r="V9" s="1">
        <v>7.9497325999999999</v>
      </c>
      <c r="W9" s="1">
        <v>7.7367097999999999</v>
      </c>
      <c r="X9" s="1">
        <v>7.7367097999999999</v>
      </c>
      <c r="Y9" s="1">
        <v>7.7367097999999999</v>
      </c>
    </row>
    <row r="10" spans="1:25" x14ac:dyDescent="0.3">
      <c r="A10" t="s">
        <v>57</v>
      </c>
      <c r="B10" t="s">
        <v>58</v>
      </c>
      <c r="C10" t="s">
        <v>41</v>
      </c>
      <c r="D10" t="s">
        <v>42</v>
      </c>
      <c r="E10" t="s">
        <v>25</v>
      </c>
      <c r="F10" s="1">
        <v>5.4505601000000001E-2</v>
      </c>
      <c r="G10" s="1">
        <v>6.1004438000000001E-2</v>
      </c>
      <c r="H10" s="1">
        <v>6.7503274000000002E-2</v>
      </c>
      <c r="I10" s="1">
        <v>7.4002110999999995E-2</v>
      </c>
      <c r="J10" s="1">
        <v>6.3358891000000001E-2</v>
      </c>
      <c r="K10" s="1">
        <v>5.2715670999999999E-2</v>
      </c>
      <c r="L10" s="1">
        <v>4.2072450999999997E-2</v>
      </c>
      <c r="M10" s="1">
        <v>3.9585796999999999E-2</v>
      </c>
      <c r="N10" s="1">
        <v>3.7099144000000001E-2</v>
      </c>
      <c r="O10" s="1">
        <v>3.4612490000000003E-2</v>
      </c>
      <c r="P10" s="1">
        <v>3.7556526999999999E-2</v>
      </c>
      <c r="Q10" s="1">
        <v>4.0500563000000003E-2</v>
      </c>
      <c r="R10" s="1">
        <v>4.34446E-2</v>
      </c>
      <c r="S10" s="1">
        <v>4.8633937000000002E-2</v>
      </c>
      <c r="T10" s="1">
        <v>5.3823272999999998E-2</v>
      </c>
      <c r="U10" s="1">
        <v>5.901261E-2</v>
      </c>
      <c r="V10" s="1">
        <v>0</v>
      </c>
      <c r="W10" s="1">
        <v>4.8631800000000003E-2</v>
      </c>
      <c r="X10" s="1">
        <v>4.8631800000000003E-2</v>
      </c>
      <c r="Y10" s="1">
        <v>4.8631800000000003E-2</v>
      </c>
    </row>
    <row r="11" spans="1:25" x14ac:dyDescent="0.3">
      <c r="A11" t="s">
        <v>57</v>
      </c>
      <c r="B11" t="s">
        <v>58</v>
      </c>
      <c r="C11" t="s">
        <v>43</v>
      </c>
      <c r="D11" t="s">
        <v>44</v>
      </c>
      <c r="E11" t="s">
        <v>25</v>
      </c>
      <c r="F11" s="1">
        <v>0.42231200800000002</v>
      </c>
      <c r="G11" s="1">
        <v>0.49867747600000001</v>
      </c>
      <c r="H11" s="1">
        <v>0.57504294300000003</v>
      </c>
      <c r="I11" s="1">
        <v>0.65140841100000002</v>
      </c>
      <c r="J11" s="1">
        <v>0.57525767699999997</v>
      </c>
      <c r="K11" s="1">
        <v>0.499106944</v>
      </c>
      <c r="L11" s="1">
        <v>0.42295621</v>
      </c>
      <c r="M11" s="1">
        <v>0.30654962400000002</v>
      </c>
      <c r="N11" s="1">
        <v>0.19014303799999999</v>
      </c>
      <c r="O11" s="1">
        <v>7.3736451999999994E-2</v>
      </c>
      <c r="P11" s="1">
        <v>7.6932229000000005E-2</v>
      </c>
      <c r="Q11" s="1">
        <v>8.0128005000000002E-2</v>
      </c>
      <c r="R11" s="1">
        <v>8.3323781999999999E-2</v>
      </c>
      <c r="S11" s="1">
        <v>8.1755267000000006E-2</v>
      </c>
      <c r="T11" s="1">
        <v>8.0186751000000001E-2</v>
      </c>
      <c r="U11" s="1">
        <v>7.8618235999999994E-2</v>
      </c>
      <c r="V11" s="1">
        <v>7.8374200000000005E-2</v>
      </c>
      <c r="W11" s="1">
        <v>7.9476199999999997E-2</v>
      </c>
      <c r="X11" s="1">
        <v>7.9476199999999997E-2</v>
      </c>
      <c r="Y11" s="1">
        <v>7.9476199999999997E-2</v>
      </c>
    </row>
    <row r="12" spans="1:25" x14ac:dyDescent="0.3">
      <c r="A12" t="s">
        <v>57</v>
      </c>
      <c r="B12" t="s">
        <v>58</v>
      </c>
      <c r="C12" t="s">
        <v>45</v>
      </c>
      <c r="D12" t="s">
        <v>46</v>
      </c>
      <c r="E12" t="s">
        <v>25</v>
      </c>
      <c r="F12" s="1">
        <v>6.0306286980000001</v>
      </c>
      <c r="G12" s="1">
        <v>6.0402438490000003</v>
      </c>
      <c r="H12" s="1">
        <v>6.0498589999999997</v>
      </c>
      <c r="I12" s="1">
        <v>6.0594741509999999</v>
      </c>
      <c r="J12" s="1">
        <v>5.128877009</v>
      </c>
      <c r="K12" s="1">
        <v>4.198279866</v>
      </c>
      <c r="L12" s="1">
        <v>3.2676827240000001</v>
      </c>
      <c r="M12" s="1">
        <v>4.7049599799999999</v>
      </c>
      <c r="N12" s="1">
        <v>6.1422372369999998</v>
      </c>
      <c r="O12" s="1">
        <v>5.5140406730000002</v>
      </c>
      <c r="P12" s="1">
        <v>5.175881027</v>
      </c>
      <c r="Q12" s="1">
        <v>4.8377213819999998</v>
      </c>
      <c r="R12" s="1">
        <v>4.4995617360000004</v>
      </c>
      <c r="S12" s="1">
        <v>4.26342789</v>
      </c>
      <c r="T12" s="1">
        <v>4.0272940439999996</v>
      </c>
      <c r="U12" s="1">
        <v>3.7911601979</v>
      </c>
      <c r="V12" s="1">
        <v>3.7911602000000002</v>
      </c>
      <c r="W12" s="1">
        <v>3.7911602000000002</v>
      </c>
      <c r="X12" s="1">
        <v>3.7911602000000002</v>
      </c>
      <c r="Y12" s="1">
        <v>3.7911602000000002</v>
      </c>
    </row>
    <row r="13" spans="1:25" x14ac:dyDescent="0.3">
      <c r="A13" t="s">
        <v>57</v>
      </c>
      <c r="B13" t="s">
        <v>58</v>
      </c>
      <c r="C13" t="s">
        <v>47</v>
      </c>
      <c r="D13" t="s">
        <v>48</v>
      </c>
      <c r="E13" t="s">
        <v>25</v>
      </c>
      <c r="F13" s="1">
        <v>4.60377568</v>
      </c>
      <c r="G13" s="1">
        <v>4.4746979610000004</v>
      </c>
      <c r="H13" s="1">
        <v>4.3456202429999999</v>
      </c>
      <c r="I13" s="1">
        <v>4.2165425250000004</v>
      </c>
      <c r="J13" s="1">
        <v>4.564446695</v>
      </c>
      <c r="K13" s="1">
        <v>4.9123508659999997</v>
      </c>
      <c r="L13" s="1">
        <v>4.3971941860000001</v>
      </c>
      <c r="M13" s="1">
        <v>3.8642822090000002</v>
      </c>
      <c r="N13" s="1">
        <v>4.0492384389999998</v>
      </c>
      <c r="O13" s="1">
        <v>4.4113999909999997</v>
      </c>
      <c r="P13" s="1">
        <v>4.1565956049999997</v>
      </c>
      <c r="Q13" s="1">
        <v>3.9017912190000001</v>
      </c>
      <c r="R13" s="1">
        <v>3.6469868330000001</v>
      </c>
      <c r="S13" s="1">
        <v>3.5359863329999999</v>
      </c>
      <c r="T13" s="1">
        <v>2.990540824</v>
      </c>
      <c r="U13" s="1">
        <v>4.1138929739999996</v>
      </c>
      <c r="V13" s="1">
        <v>3.475034</v>
      </c>
      <c r="W13" s="1">
        <v>3.4776684000000002</v>
      </c>
      <c r="X13" s="1">
        <v>3.3741418250000001</v>
      </c>
      <c r="Y13" s="1">
        <v>3.2706152500000001</v>
      </c>
    </row>
    <row r="14" spans="1:25" x14ac:dyDescent="0.3">
      <c r="A14" t="s">
        <v>57</v>
      </c>
      <c r="B14" t="s">
        <v>58</v>
      </c>
      <c r="C14" t="s">
        <v>49</v>
      </c>
      <c r="D14" t="s">
        <v>50</v>
      </c>
      <c r="E14" t="s">
        <v>25</v>
      </c>
      <c r="F14" s="1">
        <v>5.302197381</v>
      </c>
      <c r="G14" s="1">
        <v>4.8991573309999996</v>
      </c>
      <c r="H14" s="1">
        <v>4.4961172810000001</v>
      </c>
      <c r="I14" s="1">
        <v>4.0930772309999996</v>
      </c>
      <c r="J14" s="1">
        <v>3.8170428709999999</v>
      </c>
      <c r="K14" s="1">
        <v>3.5410085109999998</v>
      </c>
      <c r="L14" s="1">
        <v>3.2487414669999999</v>
      </c>
      <c r="M14" s="1">
        <v>3.3536787989999999</v>
      </c>
      <c r="N14" s="1">
        <v>3.134175097</v>
      </c>
      <c r="O14" s="1">
        <v>2.79249466</v>
      </c>
      <c r="P14" s="1">
        <v>2.651915346</v>
      </c>
      <c r="Q14" s="1">
        <v>2.511336032</v>
      </c>
      <c r="R14" s="1">
        <v>2.370756718</v>
      </c>
      <c r="S14" s="1">
        <v>2.2388718299999999</v>
      </c>
      <c r="T14" s="1">
        <v>2.0442763890000002</v>
      </c>
      <c r="U14" s="1">
        <v>1.9603628483</v>
      </c>
      <c r="V14" s="1">
        <v>1.8797495</v>
      </c>
      <c r="W14" s="1">
        <v>1.8132474000000001</v>
      </c>
      <c r="X14" s="1">
        <v>1.7612295499999999</v>
      </c>
      <c r="Y14" s="1">
        <v>1.7092117</v>
      </c>
    </row>
    <row r="15" spans="1:25" x14ac:dyDescent="0.3">
      <c r="A15" t="s">
        <v>57</v>
      </c>
      <c r="B15" t="s">
        <v>58</v>
      </c>
      <c r="C15" t="s">
        <v>51</v>
      </c>
      <c r="D15" t="s">
        <v>52</v>
      </c>
      <c r="E15" t="s">
        <v>25</v>
      </c>
      <c r="F15" s="1">
        <v>299.65322379999998</v>
      </c>
      <c r="G15" s="1">
        <v>330.11366570000001</v>
      </c>
      <c r="H15" s="1">
        <v>360.57410759999999</v>
      </c>
      <c r="I15" s="1">
        <v>391.03454950000003</v>
      </c>
      <c r="J15" s="1">
        <v>329.0674798</v>
      </c>
      <c r="K15" s="1">
        <v>267.10041009999998</v>
      </c>
      <c r="L15" s="1">
        <v>205.1333405</v>
      </c>
      <c r="M15" s="1">
        <v>198.04050050000001</v>
      </c>
      <c r="N15" s="1">
        <v>190.94766050000001</v>
      </c>
      <c r="O15" s="1">
        <v>183.85482049999999</v>
      </c>
      <c r="P15" s="1">
        <v>250.020793</v>
      </c>
      <c r="Q15" s="1">
        <v>316.1867656</v>
      </c>
      <c r="R15" s="1">
        <v>382.35273810000001</v>
      </c>
      <c r="S15" s="1">
        <v>367.05134370000002</v>
      </c>
      <c r="T15" s="1">
        <v>351.74994939999999</v>
      </c>
      <c r="U15" s="1">
        <v>335.69655473</v>
      </c>
      <c r="V15" s="1">
        <v>405.96271639999998</v>
      </c>
      <c r="W15" s="1">
        <v>406.6260699</v>
      </c>
      <c r="X15" s="1">
        <v>406.6260699</v>
      </c>
      <c r="Y15" s="1">
        <v>406.6260699</v>
      </c>
    </row>
    <row r="16" spans="1:25" x14ac:dyDescent="0.3">
      <c r="A16" t="s">
        <v>57</v>
      </c>
      <c r="B16" t="s">
        <v>58</v>
      </c>
      <c r="C16" t="s">
        <v>53</v>
      </c>
      <c r="D16" t="s">
        <v>54</v>
      </c>
      <c r="E16" t="s">
        <v>25</v>
      </c>
      <c r="F16" s="1">
        <v>212.03747000000001</v>
      </c>
      <c r="G16" s="1">
        <v>212.03747000000001</v>
      </c>
      <c r="H16" s="1">
        <v>212.03747000000001</v>
      </c>
      <c r="I16" s="1">
        <v>30.710874650000001</v>
      </c>
      <c r="J16" s="1">
        <v>30.710874650000001</v>
      </c>
      <c r="K16" s="1">
        <v>30.710874650000001</v>
      </c>
      <c r="L16" s="1">
        <v>42.9000494</v>
      </c>
      <c r="M16" s="1">
        <v>42.9000494</v>
      </c>
      <c r="N16" s="1">
        <v>42.9000494</v>
      </c>
      <c r="O16" s="1">
        <v>45.007189709999999</v>
      </c>
      <c r="P16" s="1">
        <v>45.007189709999999</v>
      </c>
      <c r="Q16" s="1">
        <v>45.007189709999999</v>
      </c>
      <c r="R16" s="1">
        <v>111.89114069999999</v>
      </c>
      <c r="S16" s="1">
        <v>111.89114069999999</v>
      </c>
      <c r="T16" s="1">
        <v>111.89114069999999</v>
      </c>
      <c r="U16" s="1">
        <v>252.21156024000001</v>
      </c>
      <c r="V16" s="1">
        <v>133.12142940000001</v>
      </c>
      <c r="W16" s="1">
        <v>16.400613700000001</v>
      </c>
      <c r="X16" s="1">
        <v>16.400613700000001</v>
      </c>
      <c r="Y16" s="1">
        <v>16.400613700000001</v>
      </c>
    </row>
    <row r="17" spans="1:25" x14ac:dyDescent="0.3">
      <c r="A17" t="s">
        <v>57</v>
      </c>
      <c r="B17" t="s">
        <v>58</v>
      </c>
      <c r="C17" t="s">
        <v>55</v>
      </c>
      <c r="D17" t="s">
        <v>56</v>
      </c>
      <c r="E17" t="s">
        <v>25</v>
      </c>
      <c r="F17" t="s">
        <v>23</v>
      </c>
      <c r="G17" t="s">
        <v>23</v>
      </c>
      <c r="H17" t="s">
        <v>23</v>
      </c>
      <c r="I17" t="s">
        <v>23</v>
      </c>
      <c r="J17" t="s">
        <v>23</v>
      </c>
      <c r="K17" t="s">
        <v>23</v>
      </c>
      <c r="L17" s="1">
        <v>59.575650899999999</v>
      </c>
      <c r="M17" s="1">
        <v>72.556595720000004</v>
      </c>
      <c r="N17" s="1">
        <v>85.537540550000003</v>
      </c>
      <c r="O17" s="1">
        <v>98.518485369999993</v>
      </c>
      <c r="P17" s="1">
        <v>81.515224450000005</v>
      </c>
      <c r="Q17" s="1">
        <v>64.511963539999996</v>
      </c>
      <c r="R17" s="1">
        <v>47.508702620000001</v>
      </c>
      <c r="S17" s="1">
        <v>42.017226919999999</v>
      </c>
      <c r="T17" s="1">
        <v>36.525751229999997</v>
      </c>
      <c r="U17" s="1">
        <v>31.034275526999998</v>
      </c>
      <c r="V17" s="1">
        <v>81.522241100000002</v>
      </c>
      <c r="W17" s="1">
        <v>68.520649000000006</v>
      </c>
      <c r="X17" s="1">
        <v>68.520649000000006</v>
      </c>
      <c r="Y17" s="1">
        <v>68.520649000000006</v>
      </c>
    </row>
    <row r="20" spans="1:25" x14ac:dyDescent="0.3">
      <c r="A20" t="s">
        <v>65</v>
      </c>
      <c r="F20">
        <f>SUM(F3:F19)</f>
        <v>585.35249826699999</v>
      </c>
      <c r="G20">
        <f>SUM(G3:G19)</f>
        <v>616.12584314700007</v>
      </c>
      <c r="H20">
        <f t="shared" ref="H20:Y20" si="0">SUM(H3:H19)</f>
        <v>646.89918802900002</v>
      </c>
      <c r="I20">
        <f t="shared" si="0"/>
        <v>496.34593756100003</v>
      </c>
      <c r="J20">
        <f t="shared" si="0"/>
        <v>423.36335887900003</v>
      </c>
      <c r="K20">
        <f t="shared" si="0"/>
        <v>350.38078018699997</v>
      </c>
      <c r="L20">
        <f t="shared" si="0"/>
        <v>348.28373372199997</v>
      </c>
      <c r="M20">
        <f t="shared" si="0"/>
        <v>355.822292834</v>
      </c>
      <c r="N20">
        <f t="shared" si="0"/>
        <v>363.75427911400004</v>
      </c>
      <c r="O20">
        <f t="shared" si="0"/>
        <v>371.82411414499995</v>
      </c>
      <c r="P20">
        <f t="shared" si="0"/>
        <v>415.246133278</v>
      </c>
      <c r="Q20">
        <f t="shared" si="0"/>
        <v>458.66815250899998</v>
      </c>
      <c r="R20">
        <f t="shared" si="0"/>
        <v>568.97412262299997</v>
      </c>
      <c r="S20">
        <f t="shared" si="0"/>
        <v>549.05190405899998</v>
      </c>
      <c r="T20">
        <f t="shared" si="0"/>
        <v>528.63253003800003</v>
      </c>
      <c r="U20">
        <f t="shared" si="0"/>
        <v>649.56105473670004</v>
      </c>
      <c r="V20">
        <f t="shared" si="0"/>
        <v>650.33529479999993</v>
      </c>
      <c r="W20">
        <f t="shared" si="0"/>
        <v>521.18952339999998</v>
      </c>
      <c r="X20">
        <f t="shared" si="0"/>
        <v>521.03397897500008</v>
      </c>
      <c r="Y20">
        <f t="shared" si="0"/>
        <v>520.87843455000007</v>
      </c>
    </row>
    <row r="21" spans="1:25" x14ac:dyDescent="0.3">
      <c r="A21" t="s">
        <v>69</v>
      </c>
      <c r="R21" s="2">
        <f>R20-R16</f>
        <v>457.08298192299998</v>
      </c>
      <c r="U21" s="2">
        <f>U20-U16</f>
        <v>397.3494944967</v>
      </c>
    </row>
    <row r="25" spans="1:25" x14ac:dyDescent="0.3">
      <c r="Q25" t="s">
        <v>67</v>
      </c>
      <c r="T25">
        <f>F20-Y20</f>
        <v>64.474063716999922</v>
      </c>
      <c r="V25" t="s">
        <v>66</v>
      </c>
      <c r="X25" s="4">
        <f>T25/F20</f>
        <v>0.11014570520819922</v>
      </c>
    </row>
    <row r="26" spans="1:25" x14ac:dyDescent="0.3">
      <c r="X26" s="4"/>
    </row>
    <row r="40" spans="1:25" s="2" customFormat="1" x14ac:dyDescent="0.3">
      <c r="A40" s="2" t="s">
        <v>59</v>
      </c>
      <c r="B40" s="2" t="s">
        <v>60</v>
      </c>
      <c r="C40" s="2" t="s">
        <v>61</v>
      </c>
      <c r="D40" s="2" t="s">
        <v>62</v>
      </c>
      <c r="E40" s="2" t="s">
        <v>63</v>
      </c>
      <c r="F40" s="2">
        <v>2002</v>
      </c>
      <c r="G40" s="2">
        <v>2003</v>
      </c>
      <c r="H40" s="2">
        <v>2004</v>
      </c>
      <c r="I40" s="2">
        <v>2005</v>
      </c>
      <c r="J40" s="2">
        <v>2006</v>
      </c>
      <c r="K40" s="2">
        <v>2007</v>
      </c>
      <c r="L40" s="2">
        <v>2008</v>
      </c>
      <c r="M40" s="2">
        <v>2009</v>
      </c>
      <c r="N40" s="2">
        <v>2010</v>
      </c>
      <c r="O40" s="2">
        <v>2011</v>
      </c>
      <c r="P40" s="2">
        <v>2012</v>
      </c>
      <c r="Q40" s="2">
        <v>2013</v>
      </c>
      <c r="R40" s="2">
        <v>2014</v>
      </c>
      <c r="S40" s="2">
        <v>2015</v>
      </c>
      <c r="T40" s="2">
        <v>2016</v>
      </c>
      <c r="U40" s="2">
        <v>2017</v>
      </c>
      <c r="V40" s="2">
        <v>2018</v>
      </c>
      <c r="W40" s="2">
        <v>2019</v>
      </c>
      <c r="X40" s="2">
        <v>2020</v>
      </c>
      <c r="Y40" s="2">
        <v>2021</v>
      </c>
    </row>
    <row r="41" spans="1:25" x14ac:dyDescent="0.3">
      <c r="A41" t="s">
        <v>57</v>
      </c>
      <c r="B41" t="s">
        <v>58</v>
      </c>
      <c r="C41" t="s">
        <v>20</v>
      </c>
      <c r="D41" t="s">
        <v>21</v>
      </c>
      <c r="E41" t="s">
        <v>25</v>
      </c>
      <c r="F41" s="1">
        <v>0.79837202799999996</v>
      </c>
      <c r="G41" s="1">
        <v>0.89991606999999996</v>
      </c>
      <c r="H41" s="1">
        <v>1.001460113</v>
      </c>
      <c r="I41" s="1">
        <v>1.103004155</v>
      </c>
      <c r="J41" s="1">
        <v>1.1333737340000001</v>
      </c>
      <c r="K41" s="1">
        <v>1.163743312</v>
      </c>
      <c r="L41" s="1">
        <v>1.1941128910000001</v>
      </c>
      <c r="M41" s="1">
        <v>1.0705529869999999</v>
      </c>
      <c r="N41" s="1">
        <v>0.94699308400000004</v>
      </c>
      <c r="O41" s="1">
        <v>0.82343317999999999</v>
      </c>
      <c r="P41" s="1">
        <v>0.835717233</v>
      </c>
      <c r="Q41" s="1">
        <v>0.84800128699999999</v>
      </c>
      <c r="R41" s="1">
        <v>0.86028534000000001</v>
      </c>
      <c r="S41" s="1">
        <v>0.78211522700000002</v>
      </c>
      <c r="T41" s="1">
        <v>0.70394511299999996</v>
      </c>
      <c r="U41" s="1">
        <v>0.62577499999999997</v>
      </c>
      <c r="V41" s="1">
        <v>0.58776969999999995</v>
      </c>
      <c r="W41" s="1">
        <v>0.78086829999999996</v>
      </c>
      <c r="X41" s="1">
        <v>0.78086829999999996</v>
      </c>
      <c r="Y41" s="1">
        <v>0.78086829999999996</v>
      </c>
    </row>
    <row r="42" spans="1:25" x14ac:dyDescent="0.3">
      <c r="A42" t="s">
        <v>57</v>
      </c>
      <c r="B42" t="s">
        <v>58</v>
      </c>
      <c r="C42" t="s">
        <v>29</v>
      </c>
      <c r="D42" t="s">
        <v>30</v>
      </c>
      <c r="E42" t="s">
        <v>25</v>
      </c>
      <c r="F42" s="1">
        <v>2.4527014870000001</v>
      </c>
      <c r="G42" s="1">
        <v>2.5119850069999998</v>
      </c>
      <c r="H42" s="1">
        <v>2.571268527</v>
      </c>
      <c r="I42" s="1">
        <v>2.6305520470000001</v>
      </c>
      <c r="J42" s="1">
        <v>2.1628027849999998</v>
      </c>
      <c r="K42" s="1">
        <v>1.695053524</v>
      </c>
      <c r="L42" s="1">
        <v>1.227304263</v>
      </c>
      <c r="M42" s="1">
        <v>2.9781129759999998</v>
      </c>
      <c r="N42" s="1">
        <v>4.7289216889999999</v>
      </c>
      <c r="O42" s="1">
        <v>6.4796797230000003</v>
      </c>
      <c r="P42" s="1">
        <v>4.8618574570000002</v>
      </c>
      <c r="Q42" s="1">
        <v>3.244035191</v>
      </c>
      <c r="R42" s="1">
        <v>1.6262129249999999</v>
      </c>
      <c r="S42" s="1">
        <v>1.5818045469999999</v>
      </c>
      <c r="T42" s="1">
        <v>1.537396169</v>
      </c>
      <c r="U42" s="1">
        <v>1.4929877904</v>
      </c>
      <c r="V42" s="1">
        <v>1.4970174000000001</v>
      </c>
      <c r="W42" s="1">
        <v>1.5078644000000001</v>
      </c>
      <c r="X42" s="1">
        <v>1.5078644000000001</v>
      </c>
      <c r="Y42" s="1">
        <v>1.5078644000000001</v>
      </c>
    </row>
    <row r="43" spans="1:25" x14ac:dyDescent="0.3">
      <c r="A43" t="s">
        <v>57</v>
      </c>
      <c r="B43" t="s">
        <v>58</v>
      </c>
      <c r="C43" t="s">
        <v>31</v>
      </c>
      <c r="D43" t="s">
        <v>32</v>
      </c>
      <c r="E43" t="s">
        <v>25</v>
      </c>
      <c r="F43" s="1">
        <v>39.041150039999998</v>
      </c>
      <c r="G43" s="1">
        <v>39.040695970000002</v>
      </c>
      <c r="H43" s="1">
        <v>39.040241899999998</v>
      </c>
      <c r="I43" s="1">
        <v>39.039787830000002</v>
      </c>
      <c r="J43" s="1">
        <v>30.398945789999999</v>
      </c>
      <c r="K43" s="1">
        <v>21.75810375</v>
      </c>
      <c r="L43" s="1">
        <v>13.117261709999999</v>
      </c>
      <c r="M43" s="1">
        <v>13.952559750000001</v>
      </c>
      <c r="N43" s="1">
        <v>14.78785778</v>
      </c>
      <c r="O43" s="1">
        <v>15.623125569999999</v>
      </c>
      <c r="P43" s="1">
        <v>12.703402519999999</v>
      </c>
      <c r="Q43" s="1">
        <v>9.7836794579999999</v>
      </c>
      <c r="R43" s="1">
        <v>6.8639564000000002</v>
      </c>
      <c r="S43" s="1">
        <v>7.8793270790000003</v>
      </c>
      <c r="T43" s="1">
        <v>8.8946977569999994</v>
      </c>
      <c r="U43" s="1">
        <v>9.9100684354999995</v>
      </c>
      <c r="V43" s="1">
        <v>9.9108689999999999</v>
      </c>
      <c r="W43" s="1">
        <v>9.8480316000000006</v>
      </c>
      <c r="X43" s="1">
        <v>9.8480316000000006</v>
      </c>
      <c r="Y43" s="1">
        <v>9.8480316000000006</v>
      </c>
    </row>
    <row r="44" spans="1:25" x14ac:dyDescent="0.3">
      <c r="A44" t="s">
        <v>57</v>
      </c>
      <c r="B44" t="s">
        <v>58</v>
      </c>
      <c r="C44" t="s">
        <v>33</v>
      </c>
      <c r="D44" t="s">
        <v>34</v>
      </c>
      <c r="E44" t="s">
        <v>25</v>
      </c>
      <c r="F44" s="1">
        <v>3.6056498999999999E-2</v>
      </c>
      <c r="G44" s="1">
        <v>8.8489832000000004E-2</v>
      </c>
      <c r="H44" s="1">
        <v>0.14092316599999999</v>
      </c>
      <c r="I44" s="1">
        <v>0.19335649899999999</v>
      </c>
      <c r="J44" s="1">
        <v>0.37613433299999999</v>
      </c>
      <c r="K44" s="1">
        <v>0.55891216600000004</v>
      </c>
      <c r="L44" s="1">
        <v>0.74168999999999996</v>
      </c>
      <c r="M44" s="1">
        <v>0.72886466699999997</v>
      </c>
      <c r="N44" s="1">
        <v>0.716039333</v>
      </c>
      <c r="O44" s="1">
        <v>0.70321400000000001</v>
      </c>
      <c r="P44" s="1">
        <v>0.53550933300000003</v>
      </c>
      <c r="Q44" s="1">
        <v>0.36780466699999997</v>
      </c>
      <c r="R44" s="1">
        <v>0.2001</v>
      </c>
      <c r="S44" s="1">
        <v>0.20636549300000001</v>
      </c>
      <c r="T44" s="1">
        <v>0.21263098599999999</v>
      </c>
      <c r="U44" s="1">
        <v>0.218896479</v>
      </c>
      <c r="V44" s="1">
        <v>0.21889649999999999</v>
      </c>
      <c r="W44" s="1">
        <v>0.21889649999999999</v>
      </c>
      <c r="X44" s="1">
        <v>0.21889649999999999</v>
      </c>
      <c r="Y44" s="1">
        <v>0.21889649999999999</v>
      </c>
    </row>
    <row r="45" spans="1:25" x14ac:dyDescent="0.3">
      <c r="A45" t="s">
        <v>57</v>
      </c>
      <c r="B45" t="s">
        <v>58</v>
      </c>
      <c r="C45" t="s">
        <v>35</v>
      </c>
      <c r="D45" t="s">
        <v>36</v>
      </c>
      <c r="E45" t="s">
        <v>25</v>
      </c>
      <c r="F45" s="1">
        <v>0.53112934499999997</v>
      </c>
      <c r="G45" s="1">
        <v>0.53435659700000004</v>
      </c>
      <c r="H45" s="1">
        <v>0.537583849</v>
      </c>
      <c r="I45" s="1">
        <v>0.54081110099999996</v>
      </c>
      <c r="J45" s="1">
        <v>0.69948100400000002</v>
      </c>
      <c r="K45" s="1">
        <v>0.85815090699999996</v>
      </c>
      <c r="L45" s="1">
        <v>1.01682081</v>
      </c>
      <c r="M45" s="1">
        <v>0.85844888699999999</v>
      </c>
      <c r="N45" s="1">
        <v>0.700076963</v>
      </c>
      <c r="O45" s="1">
        <v>0.54170503999999997</v>
      </c>
      <c r="P45" s="1">
        <v>0.48450068000000002</v>
      </c>
      <c r="Q45" s="1">
        <v>0.42729632000000001</v>
      </c>
      <c r="R45" s="1">
        <v>0.37009196</v>
      </c>
      <c r="S45" s="1">
        <v>0.35034395699999998</v>
      </c>
      <c r="T45" s="1">
        <v>0.33059595400000003</v>
      </c>
      <c r="U45" s="1">
        <v>0.31084795100000001</v>
      </c>
      <c r="V45" s="1">
        <v>0.29350419999999999</v>
      </c>
      <c r="W45" s="1">
        <v>0.29287089999999999</v>
      </c>
      <c r="X45" s="1">
        <v>0.29287089999999999</v>
      </c>
      <c r="Y45" s="1">
        <v>0.29287089999999999</v>
      </c>
    </row>
    <row r="46" spans="1:25" x14ac:dyDescent="0.3">
      <c r="A46" t="s">
        <v>57</v>
      </c>
      <c r="B46" t="s">
        <v>58</v>
      </c>
      <c r="C46" t="s">
        <v>37</v>
      </c>
      <c r="D46" t="s">
        <v>38</v>
      </c>
      <c r="E46" t="s">
        <v>25</v>
      </c>
      <c r="F46" s="1">
        <v>6.8798899999999996E-2</v>
      </c>
      <c r="G46" s="1">
        <v>7.0523165999999998E-2</v>
      </c>
      <c r="H46" s="1">
        <v>7.2247433E-2</v>
      </c>
      <c r="I46" s="1">
        <v>7.3971700000000001E-2</v>
      </c>
      <c r="J46" s="1">
        <v>5.0419489999999997E-2</v>
      </c>
      <c r="K46" s="1">
        <v>2.686728E-2</v>
      </c>
      <c r="L46" s="1">
        <v>3.3150699999999998E-3</v>
      </c>
      <c r="M46" s="1">
        <v>4.0848380000000004E-3</v>
      </c>
      <c r="N46" s="1">
        <v>4.854606E-3</v>
      </c>
      <c r="O46" s="1">
        <v>5.6243739999999997E-3</v>
      </c>
      <c r="P46" s="1">
        <v>5.2009250000000003E-3</v>
      </c>
      <c r="Q46" s="1">
        <v>4.7774749999999998E-3</v>
      </c>
      <c r="R46" s="1">
        <v>4.3540250000000001E-3</v>
      </c>
      <c r="S46" s="1">
        <v>1.8516615E-2</v>
      </c>
      <c r="T46" s="1">
        <v>3.2679205000000003E-2</v>
      </c>
      <c r="U46" s="1">
        <v>4.6841795399999997E-2</v>
      </c>
      <c r="V46" s="1">
        <v>4.6800599999999998E-2</v>
      </c>
      <c r="W46" s="1">
        <v>4.6765300000000003E-2</v>
      </c>
      <c r="X46" s="1">
        <v>4.6765300000000003E-2</v>
      </c>
      <c r="Y46" s="1">
        <v>4.6765300000000003E-2</v>
      </c>
    </row>
    <row r="47" spans="1:25" x14ac:dyDescent="0.3">
      <c r="A47" t="s">
        <v>57</v>
      </c>
      <c r="B47" t="s">
        <v>58</v>
      </c>
      <c r="C47" t="s">
        <v>39</v>
      </c>
      <c r="D47" t="s">
        <v>40</v>
      </c>
      <c r="E47" t="s">
        <v>25</v>
      </c>
      <c r="F47" s="1">
        <v>14.3201768</v>
      </c>
      <c r="G47" s="1">
        <v>14.854959750000001</v>
      </c>
      <c r="H47" s="1">
        <v>15.389742699999999</v>
      </c>
      <c r="I47" s="1">
        <v>15.92452565</v>
      </c>
      <c r="J47" s="1">
        <v>14.614864150000001</v>
      </c>
      <c r="K47" s="1">
        <v>13.305202639999999</v>
      </c>
      <c r="L47" s="1">
        <v>11.99554114</v>
      </c>
      <c r="M47" s="1">
        <v>10.4634667</v>
      </c>
      <c r="N47" s="1">
        <v>8.9313922540000004</v>
      </c>
      <c r="O47" s="1">
        <v>7.4405524119999997</v>
      </c>
      <c r="P47" s="1">
        <v>7.1778572360000004</v>
      </c>
      <c r="Q47" s="1">
        <v>6.9151620600000001</v>
      </c>
      <c r="R47" s="1">
        <v>6.6524668839999999</v>
      </c>
      <c r="S47" s="1">
        <v>7.105044564</v>
      </c>
      <c r="T47" s="1">
        <v>7.557622243</v>
      </c>
      <c r="U47" s="1">
        <v>8.0101999222</v>
      </c>
      <c r="V47" s="1">
        <v>7.9497325999999999</v>
      </c>
      <c r="W47" s="1">
        <v>7.7367097999999999</v>
      </c>
      <c r="X47" s="1">
        <v>7.7367097999999999</v>
      </c>
      <c r="Y47" s="1">
        <v>7.7367097999999999</v>
      </c>
    </row>
    <row r="48" spans="1:25" x14ac:dyDescent="0.3">
      <c r="A48" t="s">
        <v>57</v>
      </c>
      <c r="B48" t="s">
        <v>58</v>
      </c>
      <c r="C48" t="s">
        <v>41</v>
      </c>
      <c r="D48" t="s">
        <v>42</v>
      </c>
      <c r="E48" t="s">
        <v>25</v>
      </c>
      <c r="F48" s="1">
        <v>5.4505601000000001E-2</v>
      </c>
      <c r="G48" s="1">
        <v>6.1004438000000001E-2</v>
      </c>
      <c r="H48" s="1">
        <v>6.7503274000000002E-2</v>
      </c>
      <c r="I48" s="1">
        <v>7.4002110999999995E-2</v>
      </c>
      <c r="J48" s="1">
        <v>6.3358891000000001E-2</v>
      </c>
      <c r="K48" s="1">
        <v>5.2715670999999999E-2</v>
      </c>
      <c r="L48" s="1">
        <v>4.2072450999999997E-2</v>
      </c>
      <c r="M48" s="1">
        <v>3.9585796999999999E-2</v>
      </c>
      <c r="N48" s="1">
        <v>3.7099144000000001E-2</v>
      </c>
      <c r="O48" s="1">
        <v>3.4612490000000003E-2</v>
      </c>
      <c r="P48" s="1">
        <v>3.7556526999999999E-2</v>
      </c>
      <c r="Q48" s="1">
        <v>4.0500563000000003E-2</v>
      </c>
      <c r="R48" s="1">
        <v>4.34446E-2</v>
      </c>
      <c r="S48" s="1">
        <v>4.8633937000000002E-2</v>
      </c>
      <c r="T48" s="1">
        <v>5.3823272999999998E-2</v>
      </c>
      <c r="U48" s="1">
        <v>5.901261E-2</v>
      </c>
      <c r="V48" s="1">
        <v>0</v>
      </c>
      <c r="W48" s="1">
        <v>4.8631800000000003E-2</v>
      </c>
      <c r="X48" s="1">
        <v>4.8631800000000003E-2</v>
      </c>
      <c r="Y48" s="1">
        <v>4.8631800000000003E-2</v>
      </c>
    </row>
    <row r="49" spans="1:25" x14ac:dyDescent="0.3">
      <c r="A49" t="s">
        <v>57</v>
      </c>
      <c r="B49" t="s">
        <v>58</v>
      </c>
      <c r="C49" t="s">
        <v>43</v>
      </c>
      <c r="D49" t="s">
        <v>44</v>
      </c>
      <c r="E49" t="s">
        <v>25</v>
      </c>
      <c r="F49" s="1">
        <v>0.42231200800000002</v>
      </c>
      <c r="G49" s="1">
        <v>0.49867747600000001</v>
      </c>
      <c r="H49" s="1">
        <v>0.57504294300000003</v>
      </c>
      <c r="I49" s="1">
        <v>0.65140841100000002</v>
      </c>
      <c r="J49" s="1">
        <v>0.57525767699999997</v>
      </c>
      <c r="K49" s="1">
        <v>0.499106944</v>
      </c>
      <c r="L49" s="1">
        <v>0.42295621</v>
      </c>
      <c r="M49" s="1">
        <v>0.30654962400000002</v>
      </c>
      <c r="N49" s="1">
        <v>0.19014303799999999</v>
      </c>
      <c r="O49" s="1">
        <v>7.3736451999999994E-2</v>
      </c>
      <c r="P49" s="1">
        <v>7.6932229000000005E-2</v>
      </c>
      <c r="Q49" s="1">
        <v>8.0128005000000002E-2</v>
      </c>
      <c r="R49" s="1">
        <v>8.3323781999999999E-2</v>
      </c>
      <c r="S49" s="1">
        <v>8.1755267000000006E-2</v>
      </c>
      <c r="T49" s="1">
        <v>8.0186751000000001E-2</v>
      </c>
      <c r="U49" s="1">
        <v>7.8618235999999994E-2</v>
      </c>
      <c r="V49" s="1">
        <v>7.8374200000000005E-2</v>
      </c>
      <c r="W49" s="1">
        <v>7.9476199999999997E-2</v>
      </c>
      <c r="X49" s="1">
        <v>7.9476199999999997E-2</v>
      </c>
      <c r="Y49" s="1">
        <v>7.9476199999999997E-2</v>
      </c>
    </row>
    <row r="50" spans="1:25" x14ac:dyDescent="0.3">
      <c r="A50" t="s">
        <v>57</v>
      </c>
      <c r="B50" t="s">
        <v>58</v>
      </c>
      <c r="C50" t="s">
        <v>45</v>
      </c>
      <c r="D50" t="s">
        <v>46</v>
      </c>
      <c r="E50" t="s">
        <v>25</v>
      </c>
      <c r="F50" s="1">
        <v>6.0306286980000001</v>
      </c>
      <c r="G50" s="1">
        <v>6.0402438490000003</v>
      </c>
      <c r="H50" s="1">
        <v>6.0498589999999997</v>
      </c>
      <c r="I50" s="1">
        <v>6.0594741509999999</v>
      </c>
      <c r="J50" s="1">
        <v>5.128877009</v>
      </c>
      <c r="K50" s="1">
        <v>4.198279866</v>
      </c>
      <c r="L50" s="1">
        <v>3.2676827240000001</v>
      </c>
      <c r="M50" s="1">
        <v>4.7049599799999999</v>
      </c>
      <c r="N50" s="1">
        <v>6.1422372369999998</v>
      </c>
      <c r="O50" s="1">
        <v>5.5140406730000002</v>
      </c>
      <c r="P50" s="1">
        <v>5.175881027</v>
      </c>
      <c r="Q50" s="1">
        <v>4.8377213819999998</v>
      </c>
      <c r="R50" s="1">
        <v>4.4995617360000004</v>
      </c>
      <c r="S50" s="1">
        <v>4.26342789</v>
      </c>
      <c r="T50" s="1">
        <v>4.0272940439999996</v>
      </c>
      <c r="U50" s="1">
        <v>3.7911601979</v>
      </c>
      <c r="V50" s="1">
        <v>3.7911602000000002</v>
      </c>
      <c r="W50" s="1">
        <v>3.7911602000000002</v>
      </c>
      <c r="X50" s="1">
        <v>3.7911602000000002</v>
      </c>
      <c r="Y50" s="1">
        <v>3.7911602000000002</v>
      </c>
    </row>
    <row r="52" spans="1:25" x14ac:dyDescent="0.3">
      <c r="A52" t="s">
        <v>65</v>
      </c>
      <c r="F52">
        <f>SUM(F41:F51)</f>
        <v>63.755831405999992</v>
      </c>
      <c r="G52">
        <f t="shared" ref="G52:Y52" si="1">SUM(G41:G51)</f>
        <v>64.600852154999998</v>
      </c>
      <c r="H52">
        <f t="shared" si="1"/>
        <v>65.445872905000002</v>
      </c>
      <c r="I52">
        <f t="shared" si="1"/>
        <v>66.290893655000005</v>
      </c>
      <c r="J52">
        <f t="shared" si="1"/>
        <v>55.203514863000009</v>
      </c>
      <c r="K52">
        <f t="shared" si="1"/>
        <v>44.116136059999995</v>
      </c>
      <c r="L52">
        <f t="shared" si="1"/>
        <v>33.028757268999996</v>
      </c>
      <c r="M52">
        <f t="shared" si="1"/>
        <v>35.107186206000002</v>
      </c>
      <c r="N52">
        <f t="shared" si="1"/>
        <v>37.185615127999995</v>
      </c>
      <c r="O52">
        <f t="shared" si="1"/>
        <v>37.239723913999995</v>
      </c>
      <c r="P52">
        <f t="shared" si="1"/>
        <v>31.894415167000002</v>
      </c>
      <c r="Q52">
        <f t="shared" si="1"/>
        <v>26.549106407999993</v>
      </c>
      <c r="R52">
        <f t="shared" si="1"/>
        <v>21.203797652000002</v>
      </c>
      <c r="S52">
        <f t="shared" si="1"/>
        <v>22.317334576</v>
      </c>
      <c r="T52">
        <f t="shared" si="1"/>
        <v>23.430871494999998</v>
      </c>
      <c r="U52">
        <f t="shared" si="1"/>
        <v>24.5444084174</v>
      </c>
      <c r="V52">
        <f t="shared" si="1"/>
        <v>24.374124399999996</v>
      </c>
      <c r="W52">
        <f t="shared" si="1"/>
        <v>24.351275000000001</v>
      </c>
      <c r="X52">
        <f t="shared" si="1"/>
        <v>24.351275000000001</v>
      </c>
      <c r="Y52">
        <f t="shared" si="1"/>
        <v>24.351275000000001</v>
      </c>
    </row>
    <row r="54" spans="1:25" x14ac:dyDescent="0.3">
      <c r="F54" t="s">
        <v>67</v>
      </c>
      <c r="H54">
        <f>F52-Y52</f>
        <v>39.40455640599999</v>
      </c>
      <c r="J54" t="s">
        <v>66</v>
      </c>
      <c r="L54" s="4">
        <f>H54/F52</f>
        <v>0.61805415343217796</v>
      </c>
      <c r="N54" t="s">
        <v>68</v>
      </c>
      <c r="P54" s="4">
        <f>F52/F20</f>
        <v>0.108918697015484</v>
      </c>
    </row>
    <row r="57" spans="1:25" x14ac:dyDescent="0.3">
      <c r="A57" t="s">
        <v>57</v>
      </c>
      <c r="B57" t="s">
        <v>58</v>
      </c>
      <c r="C57" t="s">
        <v>47</v>
      </c>
      <c r="D57" t="s">
        <v>48</v>
      </c>
      <c r="E57" t="s">
        <v>25</v>
      </c>
      <c r="F57" s="1">
        <v>4.60377568</v>
      </c>
      <c r="G57" s="1">
        <v>4.4746979610000004</v>
      </c>
      <c r="H57" s="1">
        <v>4.3456202429999999</v>
      </c>
      <c r="I57" s="1">
        <v>4.2165425250000004</v>
      </c>
      <c r="J57" s="1">
        <v>4.564446695</v>
      </c>
      <c r="K57" s="1">
        <v>4.9123508659999997</v>
      </c>
      <c r="L57" s="1">
        <v>4.3971941860000001</v>
      </c>
      <c r="M57" s="1">
        <v>3.8642822090000002</v>
      </c>
      <c r="N57" s="1">
        <v>4.0492384389999998</v>
      </c>
      <c r="O57" s="1">
        <v>4.4113999909999997</v>
      </c>
      <c r="P57" s="1">
        <v>4.1565956049999997</v>
      </c>
      <c r="Q57" s="1">
        <v>3.9017912190000001</v>
      </c>
      <c r="R57" s="1">
        <v>3.6469868330000001</v>
      </c>
      <c r="S57" s="1">
        <v>3.5359863329999999</v>
      </c>
      <c r="T57" s="1">
        <v>2.990540824</v>
      </c>
      <c r="U57" s="1">
        <v>4.1138929739999996</v>
      </c>
      <c r="V57" s="1">
        <v>3.475034</v>
      </c>
      <c r="W57" s="1">
        <v>3.4776684000000002</v>
      </c>
      <c r="X57" s="1">
        <v>3.3741418250000001</v>
      </c>
      <c r="Y57" s="1">
        <v>3.2706152500000001</v>
      </c>
    </row>
    <row r="59" spans="1:25" x14ac:dyDescent="0.3">
      <c r="F59" t="s">
        <v>67</v>
      </c>
      <c r="H59">
        <f>F57-Y57</f>
        <v>1.33316043</v>
      </c>
      <c r="J59" t="s">
        <v>66</v>
      </c>
      <c r="L59" s="4">
        <f>H59/F57</f>
        <v>0.28957979768466913</v>
      </c>
      <c r="N59" t="s">
        <v>68</v>
      </c>
      <c r="P59" s="4">
        <f>F57/F20</f>
        <v>7.8649628960839515E-3</v>
      </c>
    </row>
    <row r="62" spans="1:25" x14ac:dyDescent="0.3">
      <c r="A62" t="s">
        <v>57</v>
      </c>
      <c r="B62" t="s">
        <v>58</v>
      </c>
      <c r="C62" t="s">
        <v>49</v>
      </c>
      <c r="D62" t="s">
        <v>50</v>
      </c>
      <c r="E62" t="s">
        <v>25</v>
      </c>
      <c r="F62" s="1">
        <v>5.302197381</v>
      </c>
      <c r="G62" s="1">
        <v>4.8991573309999996</v>
      </c>
      <c r="H62" s="1">
        <v>4.4961172810000001</v>
      </c>
      <c r="I62" s="1">
        <v>4.0930772309999996</v>
      </c>
      <c r="J62" s="1">
        <v>3.8170428709999999</v>
      </c>
      <c r="K62" s="1">
        <v>3.5410085109999998</v>
      </c>
      <c r="L62" s="1">
        <v>3.2487414669999999</v>
      </c>
      <c r="M62" s="1">
        <v>3.3536787989999999</v>
      </c>
      <c r="N62" s="1">
        <v>3.134175097</v>
      </c>
      <c r="O62" s="1">
        <v>2.79249466</v>
      </c>
      <c r="P62" s="1">
        <v>2.651915346</v>
      </c>
      <c r="Q62" s="1">
        <v>2.511336032</v>
      </c>
      <c r="R62" s="1">
        <v>2.370756718</v>
      </c>
      <c r="S62" s="1">
        <v>2.2388718299999999</v>
      </c>
      <c r="T62" s="1">
        <v>2.0442763890000002</v>
      </c>
      <c r="U62" s="1">
        <v>1.9603628483</v>
      </c>
      <c r="V62" s="1">
        <v>1.8797495</v>
      </c>
      <c r="W62" s="1">
        <v>1.8132474000000001</v>
      </c>
      <c r="X62" s="1">
        <v>1.7612295499999999</v>
      </c>
      <c r="Y62" s="1">
        <v>1.7092117</v>
      </c>
    </row>
    <row r="64" spans="1:25" x14ac:dyDescent="0.3">
      <c r="F64" t="s">
        <v>67</v>
      </c>
      <c r="H64">
        <f>F62-Y62</f>
        <v>3.592985681</v>
      </c>
      <c r="J64" t="s">
        <v>66</v>
      </c>
      <c r="L64" s="4">
        <f>H64/F62</f>
        <v>0.67764087656849148</v>
      </c>
      <c r="N64" t="s">
        <v>68</v>
      </c>
      <c r="P64" s="4">
        <f>F62/F20</f>
        <v>9.0581271912185124E-3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A465D-8A29-4289-AFDC-4166F2E33397}">
  <dimension ref="A2:Y64"/>
  <sheetViews>
    <sheetView workbookViewId="0"/>
  </sheetViews>
  <sheetFormatPr defaultRowHeight="14.4" x14ac:dyDescent="0.3"/>
  <cols>
    <col min="4" max="4" width="20.44140625" customWidth="1"/>
  </cols>
  <sheetData>
    <row r="2" spans="1:25" s="2" customFormat="1" x14ac:dyDescent="0.3">
      <c r="A2" s="2" t="s">
        <v>59</v>
      </c>
      <c r="B2" s="2" t="s">
        <v>60</v>
      </c>
      <c r="C2" s="2" t="s">
        <v>61</v>
      </c>
      <c r="D2" s="2" t="s">
        <v>62</v>
      </c>
      <c r="E2" s="2" t="s">
        <v>63</v>
      </c>
      <c r="F2" s="2">
        <v>2002</v>
      </c>
      <c r="G2" s="2">
        <v>2003</v>
      </c>
      <c r="H2" s="2">
        <v>2004</v>
      </c>
      <c r="I2" s="2">
        <v>2005</v>
      </c>
      <c r="J2" s="2">
        <v>2006</v>
      </c>
      <c r="K2" s="2">
        <v>2007</v>
      </c>
      <c r="L2" s="2">
        <v>2008</v>
      </c>
      <c r="M2" s="2">
        <v>2009</v>
      </c>
      <c r="N2" s="2">
        <v>2010</v>
      </c>
      <c r="O2" s="2">
        <v>2011</v>
      </c>
      <c r="P2" s="2">
        <v>2012</v>
      </c>
      <c r="Q2" s="2">
        <v>2013</v>
      </c>
      <c r="R2" s="2">
        <v>2014</v>
      </c>
      <c r="S2" s="2">
        <v>2015</v>
      </c>
      <c r="T2" s="2">
        <v>2016</v>
      </c>
      <c r="U2" s="2">
        <v>2017</v>
      </c>
      <c r="V2" s="2">
        <v>2018</v>
      </c>
      <c r="W2" s="2">
        <v>2019</v>
      </c>
      <c r="X2" s="2">
        <v>2020</v>
      </c>
      <c r="Y2" s="2">
        <v>2021</v>
      </c>
    </row>
    <row r="3" spans="1:25" x14ac:dyDescent="0.3">
      <c r="A3" t="s">
        <v>57</v>
      </c>
      <c r="B3" t="s">
        <v>58</v>
      </c>
      <c r="C3" t="s">
        <v>20</v>
      </c>
      <c r="D3" t="s">
        <v>21</v>
      </c>
      <c r="E3" t="s">
        <v>26</v>
      </c>
      <c r="F3" s="1">
        <v>0.40288201000000001</v>
      </c>
      <c r="G3" s="1">
        <v>0.47575041899999998</v>
      </c>
      <c r="H3" s="1">
        <v>0.54861882799999995</v>
      </c>
      <c r="I3" s="1">
        <v>0.62148723699999997</v>
      </c>
      <c r="J3" s="1">
        <v>0.67675794300000003</v>
      </c>
      <c r="K3" s="1">
        <v>0.73202864999999995</v>
      </c>
      <c r="L3" s="1">
        <v>0.78729935600000001</v>
      </c>
      <c r="M3" s="1">
        <v>0.67455175000000001</v>
      </c>
      <c r="N3" s="1">
        <v>0.56180414400000001</v>
      </c>
      <c r="O3" s="1">
        <v>0.44905653800000001</v>
      </c>
      <c r="P3" s="1">
        <v>0.54059816000000005</v>
      </c>
      <c r="Q3" s="1">
        <v>0.63213978100000001</v>
      </c>
      <c r="R3" s="1">
        <v>0.72368140299999995</v>
      </c>
      <c r="S3" s="1">
        <v>0.66478337499999995</v>
      </c>
      <c r="T3" s="1">
        <v>0.60588534800000005</v>
      </c>
      <c r="U3" s="1">
        <v>0.54698732000000005</v>
      </c>
      <c r="V3" s="1">
        <v>0.51504830000000001</v>
      </c>
      <c r="W3" s="1">
        <v>0.66690459999999996</v>
      </c>
      <c r="X3" s="1">
        <v>0.66690459999999996</v>
      </c>
      <c r="Y3" s="1">
        <v>0.66690459999999996</v>
      </c>
    </row>
    <row r="4" spans="1:25" x14ac:dyDescent="0.3">
      <c r="A4" t="s">
        <v>57</v>
      </c>
      <c r="B4" t="s">
        <v>58</v>
      </c>
      <c r="C4" t="s">
        <v>29</v>
      </c>
      <c r="D4" t="s">
        <v>30</v>
      </c>
      <c r="E4" t="s">
        <v>26</v>
      </c>
      <c r="F4" s="1">
        <v>2.0841974460000001</v>
      </c>
      <c r="G4" s="1">
        <v>2.0766593709999999</v>
      </c>
      <c r="H4" s="1">
        <v>2.0691212960000001</v>
      </c>
      <c r="I4" s="1">
        <v>2.0615832209999998</v>
      </c>
      <c r="J4" s="1">
        <v>1.7263833200000001</v>
      </c>
      <c r="K4" s="1">
        <v>1.391183418</v>
      </c>
      <c r="L4" s="1">
        <v>1.055983517</v>
      </c>
      <c r="M4" s="1">
        <v>2.4335580819999998</v>
      </c>
      <c r="N4" s="1">
        <v>3.8111326480000001</v>
      </c>
      <c r="O4" s="1">
        <v>5.188643098</v>
      </c>
      <c r="P4" s="1">
        <v>3.7953641619999998</v>
      </c>
      <c r="Q4" s="1">
        <v>2.4020852260000001</v>
      </c>
      <c r="R4" s="1">
        <v>1.008806291</v>
      </c>
      <c r="S4" s="1">
        <v>0.98113492300000005</v>
      </c>
      <c r="T4" s="1">
        <v>0.95346355500000002</v>
      </c>
      <c r="U4" s="1">
        <v>0.92579218659999996</v>
      </c>
      <c r="V4" s="1">
        <v>0.92981279999999999</v>
      </c>
      <c r="W4" s="1">
        <v>0.95005410000000001</v>
      </c>
      <c r="X4" s="1">
        <v>0.95005410000000001</v>
      </c>
      <c r="Y4" s="1">
        <v>0.95005410000000001</v>
      </c>
    </row>
    <row r="5" spans="1:25" x14ac:dyDescent="0.3">
      <c r="A5" t="s">
        <v>57</v>
      </c>
      <c r="B5" t="s">
        <v>58</v>
      </c>
      <c r="C5" t="s">
        <v>31</v>
      </c>
      <c r="D5" t="s">
        <v>32</v>
      </c>
      <c r="E5" t="s">
        <v>26</v>
      </c>
      <c r="F5" s="1">
        <v>38.93417685</v>
      </c>
      <c r="G5" s="1">
        <v>38.934278190000001</v>
      </c>
      <c r="H5" s="1">
        <v>38.934379530000001</v>
      </c>
      <c r="I5" s="1">
        <v>38.934480870000002</v>
      </c>
      <c r="J5" s="1">
        <v>30.320756939999999</v>
      </c>
      <c r="K5" s="1">
        <v>21.70703301</v>
      </c>
      <c r="L5" s="1">
        <v>13.093309079999999</v>
      </c>
      <c r="M5" s="1">
        <v>13.908559309999999</v>
      </c>
      <c r="N5" s="1">
        <v>14.72380953</v>
      </c>
      <c r="O5" s="1">
        <v>15.53904715</v>
      </c>
      <c r="P5" s="1">
        <v>12.618742129999999</v>
      </c>
      <c r="Q5" s="1">
        <v>9.6984371209999996</v>
      </c>
      <c r="R5" s="1">
        <v>6.7781321060000002</v>
      </c>
      <c r="S5" s="1">
        <v>7.80602398</v>
      </c>
      <c r="T5" s="1">
        <v>8.8339158540000007</v>
      </c>
      <c r="U5" s="1">
        <v>9.8618077274000004</v>
      </c>
      <c r="V5" s="1">
        <v>9.8625933999999997</v>
      </c>
      <c r="W5" s="1">
        <v>9.7997551999999999</v>
      </c>
      <c r="X5" s="1">
        <v>9.7997551999999999</v>
      </c>
      <c r="Y5" s="1">
        <v>9.7997551999999999</v>
      </c>
    </row>
    <row r="6" spans="1:25" x14ac:dyDescent="0.3">
      <c r="A6" t="s">
        <v>57</v>
      </c>
      <c r="B6" t="s">
        <v>58</v>
      </c>
      <c r="C6" t="s">
        <v>33</v>
      </c>
      <c r="D6" t="s">
        <v>34</v>
      </c>
      <c r="E6" t="s">
        <v>26</v>
      </c>
      <c r="F6" s="1">
        <v>1.2713009000000001E-2</v>
      </c>
      <c r="G6" s="1">
        <v>5.3292675999999997E-2</v>
      </c>
      <c r="H6" s="1">
        <v>9.3872343999999996E-2</v>
      </c>
      <c r="I6" s="1">
        <v>0.13445201100000001</v>
      </c>
      <c r="J6" s="1">
        <v>0.28212616800000001</v>
      </c>
      <c r="K6" s="1">
        <v>0.42980032499999998</v>
      </c>
      <c r="L6" s="1">
        <v>0.57747448199999996</v>
      </c>
      <c r="M6" s="1">
        <v>0.56751663500000005</v>
      </c>
      <c r="N6" s="1">
        <v>0.55755878800000003</v>
      </c>
      <c r="O6" s="1">
        <v>0.54760094100000001</v>
      </c>
      <c r="P6" s="1">
        <v>0.39200664099999999</v>
      </c>
      <c r="Q6" s="1">
        <v>0.236412341</v>
      </c>
      <c r="R6" s="1">
        <v>8.0818040999999993E-2</v>
      </c>
      <c r="S6" s="1">
        <v>9.3116040999999997E-2</v>
      </c>
      <c r="T6" s="1">
        <v>0.105414041</v>
      </c>
      <c r="U6" s="1">
        <v>0.117712041</v>
      </c>
      <c r="V6" s="1">
        <v>0.1177121</v>
      </c>
      <c r="W6" s="1">
        <v>0.1177121</v>
      </c>
      <c r="X6" s="1">
        <v>0.1177121</v>
      </c>
      <c r="Y6" s="1">
        <v>0.1177121</v>
      </c>
    </row>
    <row r="7" spans="1:25" x14ac:dyDescent="0.3">
      <c r="A7" t="s">
        <v>57</v>
      </c>
      <c r="B7" t="s">
        <v>58</v>
      </c>
      <c r="C7" t="s">
        <v>35</v>
      </c>
      <c r="D7" t="s">
        <v>36</v>
      </c>
      <c r="E7" t="s">
        <v>26</v>
      </c>
      <c r="F7" s="1">
        <v>0.363237058</v>
      </c>
      <c r="G7" s="1">
        <v>0.37748214699999999</v>
      </c>
      <c r="H7" s="1">
        <v>0.39172723599999998</v>
      </c>
      <c r="I7" s="1">
        <v>0.405972324</v>
      </c>
      <c r="J7" s="1">
        <v>0.59100214299999998</v>
      </c>
      <c r="K7" s="1">
        <v>0.77603196100000005</v>
      </c>
      <c r="L7" s="1">
        <v>0.961061779</v>
      </c>
      <c r="M7" s="1">
        <v>0.78937782700000003</v>
      </c>
      <c r="N7" s="1">
        <v>0.61769387399999998</v>
      </c>
      <c r="O7" s="1">
        <v>0.446009922</v>
      </c>
      <c r="P7" s="1">
        <v>0.40995371200000003</v>
      </c>
      <c r="Q7" s="1">
        <v>0.37389750199999999</v>
      </c>
      <c r="R7" s="1">
        <v>0.33784129200000002</v>
      </c>
      <c r="S7" s="1">
        <v>0.32557129099999998</v>
      </c>
      <c r="T7" s="1">
        <v>0.31330129000000001</v>
      </c>
      <c r="U7" s="1">
        <v>0.30103128899999998</v>
      </c>
      <c r="V7" s="1">
        <v>0.2836496</v>
      </c>
      <c r="W7" s="1">
        <v>0.28374830000000001</v>
      </c>
      <c r="X7" s="1">
        <v>0.28374830000000001</v>
      </c>
      <c r="Y7" s="1">
        <v>0.28374830000000001</v>
      </c>
    </row>
    <row r="8" spans="1:25" x14ac:dyDescent="0.3">
      <c r="A8" t="s">
        <v>57</v>
      </c>
      <c r="B8" t="s">
        <v>58</v>
      </c>
      <c r="C8" t="s">
        <v>37</v>
      </c>
      <c r="D8" t="s">
        <v>38</v>
      </c>
      <c r="E8" t="s">
        <v>26</v>
      </c>
      <c r="F8" s="1">
        <v>2.2594540999999999E-2</v>
      </c>
      <c r="G8" s="1">
        <v>2.3839676000000001E-2</v>
      </c>
      <c r="H8" s="1">
        <v>2.5084810999999999E-2</v>
      </c>
      <c r="I8" s="1">
        <v>2.6329946E-2</v>
      </c>
      <c r="J8" s="1">
        <v>1.8448732999999998E-2</v>
      </c>
      <c r="K8" s="1">
        <v>1.0567518999999999E-2</v>
      </c>
      <c r="L8" s="1">
        <v>2.6863049999999999E-3</v>
      </c>
      <c r="M8" s="1">
        <v>3.6656620000000001E-3</v>
      </c>
      <c r="N8" s="1">
        <v>4.6450179999999999E-3</v>
      </c>
      <c r="O8" s="1">
        <v>5.6243739999999997E-3</v>
      </c>
      <c r="P8" s="1">
        <v>5.2009250000000003E-3</v>
      </c>
      <c r="Q8" s="1">
        <v>4.7774749999999998E-3</v>
      </c>
      <c r="R8" s="1">
        <v>4.3540250000000001E-3</v>
      </c>
      <c r="S8" s="1">
        <v>1.8515915000000001E-2</v>
      </c>
      <c r="T8" s="1">
        <v>3.2677805999999997E-2</v>
      </c>
      <c r="U8" s="1">
        <v>4.6839696299999997E-2</v>
      </c>
      <c r="V8" s="1">
        <v>4.6798100000000002E-2</v>
      </c>
      <c r="W8" s="1">
        <v>4.6764899999999998E-2</v>
      </c>
      <c r="X8" s="1">
        <v>4.6764899999999998E-2</v>
      </c>
      <c r="Y8" s="1">
        <v>4.6764899999999998E-2</v>
      </c>
    </row>
    <row r="9" spans="1:25" x14ac:dyDescent="0.3">
      <c r="A9" t="s">
        <v>57</v>
      </c>
      <c r="B9" t="s">
        <v>58</v>
      </c>
      <c r="C9" t="s">
        <v>39</v>
      </c>
      <c r="D9" t="s">
        <v>40</v>
      </c>
      <c r="E9" t="s">
        <v>26</v>
      </c>
      <c r="F9" s="1">
        <v>5.9899142259999998</v>
      </c>
      <c r="G9" s="1">
        <v>6.6962591890000001</v>
      </c>
      <c r="H9" s="1">
        <v>7.4026041530000004</v>
      </c>
      <c r="I9" s="1">
        <v>8.1089491169999999</v>
      </c>
      <c r="J9" s="1">
        <v>7.6282291090000003</v>
      </c>
      <c r="K9" s="1">
        <v>7.1475091009999998</v>
      </c>
      <c r="L9" s="1">
        <v>6.6667890930000002</v>
      </c>
      <c r="M9" s="1">
        <v>5.6417954339999996</v>
      </c>
      <c r="N9" s="1">
        <v>4.616801776</v>
      </c>
      <c r="O9" s="1">
        <v>3.601808117</v>
      </c>
      <c r="P9" s="1">
        <v>3.605324698</v>
      </c>
      <c r="Q9" s="1">
        <v>3.60884128</v>
      </c>
      <c r="R9" s="1">
        <v>3.6123578620000001</v>
      </c>
      <c r="S9" s="1">
        <v>4.0865398270000002</v>
      </c>
      <c r="T9" s="1">
        <v>4.5607217929999999</v>
      </c>
      <c r="U9" s="1">
        <v>5.0349037588999996</v>
      </c>
      <c r="V9" s="1">
        <v>5.0013724000000002</v>
      </c>
      <c r="W9" s="1">
        <v>4.8110308000000002</v>
      </c>
      <c r="X9" s="1">
        <v>4.8110308000000002</v>
      </c>
      <c r="Y9" s="1">
        <v>4.8110308000000002</v>
      </c>
    </row>
    <row r="10" spans="1:25" x14ac:dyDescent="0.3">
      <c r="A10" t="s">
        <v>57</v>
      </c>
      <c r="B10" t="s">
        <v>58</v>
      </c>
      <c r="C10" t="s">
        <v>41</v>
      </c>
      <c r="D10" t="s">
        <v>42</v>
      </c>
      <c r="E10" t="s">
        <v>26</v>
      </c>
      <c r="F10" s="1">
        <v>4.5913827999999997E-2</v>
      </c>
      <c r="G10" s="1">
        <v>5.1790687000000002E-2</v>
      </c>
      <c r="H10" s="1">
        <v>5.7667546E-2</v>
      </c>
      <c r="I10" s="1">
        <v>6.3544404999999998E-2</v>
      </c>
      <c r="J10" s="1">
        <v>5.6372309000000002E-2</v>
      </c>
      <c r="K10" s="1">
        <v>4.9200212E-2</v>
      </c>
      <c r="L10" s="1">
        <v>4.2028114999999998E-2</v>
      </c>
      <c r="M10" s="1">
        <v>3.7661934000000001E-2</v>
      </c>
      <c r="N10" s="1">
        <v>3.3295751999999998E-2</v>
      </c>
      <c r="O10" s="1">
        <v>2.8929571000000001E-2</v>
      </c>
      <c r="P10" s="1">
        <v>3.2314422000000002E-2</v>
      </c>
      <c r="Q10" s="1">
        <v>3.5699274000000003E-2</v>
      </c>
      <c r="R10" s="1">
        <v>3.9084125999999997E-2</v>
      </c>
      <c r="S10" s="1">
        <v>4.3375314999999998E-2</v>
      </c>
      <c r="T10" s="1">
        <v>4.7666503999999998E-2</v>
      </c>
      <c r="U10" s="1">
        <v>5.1957692899999998E-2</v>
      </c>
      <c r="V10" s="1">
        <v>0</v>
      </c>
      <c r="W10" s="1">
        <v>4.6256699999999998E-2</v>
      </c>
      <c r="X10" s="1">
        <v>4.6256699999999998E-2</v>
      </c>
      <c r="Y10" s="1">
        <v>4.6256699999999998E-2</v>
      </c>
    </row>
    <row r="11" spans="1:25" x14ac:dyDescent="0.3">
      <c r="A11" t="s">
        <v>57</v>
      </c>
      <c r="B11" t="s">
        <v>58</v>
      </c>
      <c r="C11" t="s">
        <v>43</v>
      </c>
      <c r="D11" t="s">
        <v>44</v>
      </c>
      <c r="E11" t="s">
        <v>26</v>
      </c>
      <c r="F11" s="1">
        <v>0.15128161400000001</v>
      </c>
      <c r="G11" s="1">
        <v>0.196178766</v>
      </c>
      <c r="H11" s="1">
        <v>0.241075918</v>
      </c>
      <c r="I11" s="1">
        <v>0.28597307</v>
      </c>
      <c r="J11" s="1">
        <v>0.27510380099999998</v>
      </c>
      <c r="K11" s="1">
        <v>0.26423453099999999</v>
      </c>
      <c r="L11" s="1">
        <v>0.25336526100000001</v>
      </c>
      <c r="M11" s="1">
        <v>0.18009903399999999</v>
      </c>
      <c r="N11" s="1">
        <v>0.106832806</v>
      </c>
      <c r="O11" s="1">
        <v>3.3566578999999999E-2</v>
      </c>
      <c r="P11" s="1">
        <v>3.5958193999999999E-2</v>
      </c>
      <c r="Q11" s="1">
        <v>3.8349808999999999E-2</v>
      </c>
      <c r="R11" s="1">
        <v>4.0741423999999998E-2</v>
      </c>
      <c r="S11" s="1">
        <v>4.3596428999999999E-2</v>
      </c>
      <c r="T11" s="1">
        <v>4.6451433E-2</v>
      </c>
      <c r="U11" s="1">
        <v>4.9306438000000001E-2</v>
      </c>
      <c r="V11" s="1">
        <v>4.9305500000000002E-2</v>
      </c>
      <c r="W11" s="1">
        <v>4.92188E-2</v>
      </c>
      <c r="X11" s="1">
        <v>4.92188E-2</v>
      </c>
      <c r="Y11" s="1">
        <v>4.92188E-2</v>
      </c>
    </row>
    <row r="12" spans="1:25" x14ac:dyDescent="0.3">
      <c r="A12" t="s">
        <v>57</v>
      </c>
      <c r="B12" t="s">
        <v>58</v>
      </c>
      <c r="C12" t="s">
        <v>45</v>
      </c>
      <c r="D12" t="s">
        <v>46</v>
      </c>
      <c r="E12" t="s">
        <v>26</v>
      </c>
      <c r="F12" s="1">
        <v>5.7026351569999996</v>
      </c>
      <c r="G12" s="1">
        <v>5.7124350369999997</v>
      </c>
      <c r="H12" s="1">
        <v>5.7222349179999998</v>
      </c>
      <c r="I12" s="1">
        <v>5.7320347979999999</v>
      </c>
      <c r="J12" s="1">
        <v>4.7170598689999998</v>
      </c>
      <c r="K12" s="1">
        <v>3.7020849390000001</v>
      </c>
      <c r="L12" s="1">
        <v>2.687110009</v>
      </c>
      <c r="M12" s="1">
        <v>4.1641450119999996</v>
      </c>
      <c r="N12" s="1">
        <v>5.6411800149999998</v>
      </c>
      <c r="O12" s="1">
        <v>5.2266777470000001</v>
      </c>
      <c r="P12" s="1">
        <v>4.6869910289999996</v>
      </c>
      <c r="Q12" s="1">
        <v>4.1473043110000001</v>
      </c>
      <c r="R12" s="1">
        <v>3.6076175930000001</v>
      </c>
      <c r="S12" s="1">
        <v>3.5415188409999998</v>
      </c>
      <c r="T12" s="1">
        <v>3.4754200879999999</v>
      </c>
      <c r="U12" s="1">
        <v>3.4093213361000001</v>
      </c>
      <c r="V12" s="1">
        <v>3.4093214000000001</v>
      </c>
      <c r="W12" s="1">
        <v>3.4093214000000001</v>
      </c>
      <c r="X12" s="1">
        <v>3.4093214000000001</v>
      </c>
      <c r="Y12" s="1">
        <v>3.4093214000000001</v>
      </c>
    </row>
    <row r="13" spans="1:25" x14ac:dyDescent="0.3">
      <c r="A13" t="s">
        <v>57</v>
      </c>
      <c r="B13" t="s">
        <v>58</v>
      </c>
      <c r="C13" t="s">
        <v>47</v>
      </c>
      <c r="D13" t="s">
        <v>48</v>
      </c>
      <c r="E13" t="s">
        <v>26</v>
      </c>
      <c r="F13" s="1">
        <v>3.7960920429999998</v>
      </c>
      <c r="G13" s="1">
        <v>3.6670225009999999</v>
      </c>
      <c r="H13" s="1">
        <v>3.5379529600000001</v>
      </c>
      <c r="I13" s="1">
        <v>3.4088834189999999</v>
      </c>
      <c r="J13" s="1">
        <v>3.6685681149999998</v>
      </c>
      <c r="K13" s="1">
        <v>3.9282528110000001</v>
      </c>
      <c r="L13" s="1">
        <v>3.466577247</v>
      </c>
      <c r="M13" s="1">
        <v>2.9734004569999999</v>
      </c>
      <c r="N13" s="1">
        <v>3.14515273</v>
      </c>
      <c r="O13" s="1">
        <v>2.4404553259999999</v>
      </c>
      <c r="P13" s="1">
        <v>2.2937750860000001</v>
      </c>
      <c r="Q13" s="1">
        <v>2.147094847</v>
      </c>
      <c r="R13" s="1">
        <v>2.0004146070000002</v>
      </c>
      <c r="S13" s="1">
        <v>1.8528770269999999</v>
      </c>
      <c r="T13" s="1">
        <v>1.509361934</v>
      </c>
      <c r="U13" s="1">
        <v>2.1709647719</v>
      </c>
      <c r="V13" s="1">
        <v>1.6562481</v>
      </c>
      <c r="W13" s="1">
        <v>1.6889729</v>
      </c>
      <c r="X13" s="1">
        <v>1.5455851</v>
      </c>
      <c r="Y13" s="1">
        <v>1.4021973000000001</v>
      </c>
    </row>
    <row r="14" spans="1:25" x14ac:dyDescent="0.3">
      <c r="A14" t="s">
        <v>57</v>
      </c>
      <c r="B14" t="s">
        <v>58</v>
      </c>
      <c r="C14" t="s">
        <v>49</v>
      </c>
      <c r="D14" t="s">
        <v>50</v>
      </c>
      <c r="E14" t="s">
        <v>26</v>
      </c>
      <c r="F14" s="1">
        <v>4.9737849939999998</v>
      </c>
      <c r="G14" s="1">
        <v>4.6064121220000001</v>
      </c>
      <c r="H14" s="1">
        <v>4.2390392510000003</v>
      </c>
      <c r="I14" s="1">
        <v>3.8716663800000002</v>
      </c>
      <c r="J14" s="1">
        <v>3.6014786750000001</v>
      </c>
      <c r="K14" s="1">
        <v>3.33129097</v>
      </c>
      <c r="L14" s="1">
        <v>2.975598974</v>
      </c>
      <c r="M14" s="1">
        <v>3.086802665</v>
      </c>
      <c r="N14" s="1">
        <v>2.8818664009999999</v>
      </c>
      <c r="O14" s="1">
        <v>2.633610456</v>
      </c>
      <c r="P14" s="1">
        <v>2.4985824569999999</v>
      </c>
      <c r="Q14" s="1">
        <v>2.3635544579999999</v>
      </c>
      <c r="R14" s="1">
        <v>2.2285264589999998</v>
      </c>
      <c r="S14" s="1">
        <v>2.106577658</v>
      </c>
      <c r="T14" s="1">
        <v>1.9299402830000001</v>
      </c>
      <c r="U14" s="1">
        <v>1.8480345351</v>
      </c>
      <c r="V14" s="1">
        <v>1.7689284999999999</v>
      </c>
      <c r="W14" s="1">
        <v>1.7049828</v>
      </c>
      <c r="X14" s="1">
        <v>1.6545336749999999</v>
      </c>
      <c r="Y14" s="1">
        <v>1.6040845500000001</v>
      </c>
    </row>
    <row r="15" spans="1:25" x14ac:dyDescent="0.3">
      <c r="A15" t="s">
        <v>57</v>
      </c>
      <c r="B15" t="s">
        <v>58</v>
      </c>
      <c r="C15" t="s">
        <v>51</v>
      </c>
      <c r="D15" t="s">
        <v>52</v>
      </c>
      <c r="E15" t="s">
        <v>26</v>
      </c>
      <c r="F15" s="1">
        <v>40.162000159999998</v>
      </c>
      <c r="G15" s="1">
        <v>65.974067640000001</v>
      </c>
      <c r="H15" s="1">
        <v>91.786135119999997</v>
      </c>
      <c r="I15" s="1">
        <v>117.59820259999999</v>
      </c>
      <c r="J15" s="1">
        <v>87.081467009999997</v>
      </c>
      <c r="K15" s="1">
        <v>56.564731420000001</v>
      </c>
      <c r="L15" s="1">
        <v>26.047995830000001</v>
      </c>
      <c r="M15" s="1">
        <v>25.613417299999998</v>
      </c>
      <c r="N15" s="1">
        <v>25.178838769999999</v>
      </c>
      <c r="O15" s="1">
        <v>24.744260229999998</v>
      </c>
      <c r="P15" s="1">
        <v>31.973029820000001</v>
      </c>
      <c r="Q15" s="1">
        <v>39.20179942</v>
      </c>
      <c r="R15" s="1">
        <v>46.430569009999999</v>
      </c>
      <c r="S15" s="1">
        <v>44.528830069999998</v>
      </c>
      <c r="T15" s="1">
        <v>42.627091120000003</v>
      </c>
      <c r="U15" s="1">
        <v>40.537352040000002</v>
      </c>
      <c r="V15" s="1">
        <v>49.418239700000001</v>
      </c>
      <c r="W15" s="1">
        <v>49.069824199999999</v>
      </c>
      <c r="X15" s="1">
        <v>49.069824199999999</v>
      </c>
      <c r="Y15" s="1">
        <v>49.069824199999999</v>
      </c>
    </row>
    <row r="16" spans="1:25" x14ac:dyDescent="0.3">
      <c r="A16" t="s">
        <v>57</v>
      </c>
      <c r="B16" t="s">
        <v>58</v>
      </c>
      <c r="C16" t="s">
        <v>53</v>
      </c>
      <c r="D16" t="s">
        <v>54</v>
      </c>
      <c r="E16" t="s">
        <v>26</v>
      </c>
      <c r="F16" s="1">
        <v>179.69189</v>
      </c>
      <c r="G16" s="1">
        <v>179.69189</v>
      </c>
      <c r="H16" s="1">
        <v>179.69189</v>
      </c>
      <c r="I16" s="1">
        <v>26.026164959999999</v>
      </c>
      <c r="J16" s="1">
        <v>26.026164959999999</v>
      </c>
      <c r="K16" s="1">
        <v>26.026164959999999</v>
      </c>
      <c r="L16" s="1">
        <v>36.35596743</v>
      </c>
      <c r="M16" s="1">
        <v>36.35596743</v>
      </c>
      <c r="N16" s="1">
        <v>36.35596743</v>
      </c>
      <c r="O16" s="1">
        <v>38.141679979999999</v>
      </c>
      <c r="P16" s="1">
        <v>38.141679979999999</v>
      </c>
      <c r="Q16" s="1">
        <v>38.141679979999999</v>
      </c>
      <c r="R16" s="1">
        <v>94.823006390000003</v>
      </c>
      <c r="S16" s="1">
        <v>94.823006390000003</v>
      </c>
      <c r="T16" s="1">
        <v>94.823006390000003</v>
      </c>
      <c r="U16" s="1">
        <v>213.73860735</v>
      </c>
      <c r="V16" s="1">
        <v>112.8147704</v>
      </c>
      <c r="W16" s="1">
        <v>13.898825199999999</v>
      </c>
      <c r="X16" s="1">
        <v>13.898825199999999</v>
      </c>
      <c r="Y16" s="1">
        <v>13.898825199999999</v>
      </c>
    </row>
    <row r="17" spans="1:25" x14ac:dyDescent="0.3">
      <c r="A17" t="s">
        <v>57</v>
      </c>
      <c r="B17" t="s">
        <v>58</v>
      </c>
      <c r="C17" t="s">
        <v>55</v>
      </c>
      <c r="D17" t="s">
        <v>56</v>
      </c>
      <c r="E17" t="s">
        <v>26</v>
      </c>
      <c r="F17" t="s">
        <v>23</v>
      </c>
      <c r="G17" t="s">
        <v>23</v>
      </c>
      <c r="H17" t="s">
        <v>23</v>
      </c>
      <c r="I17" t="s">
        <v>23</v>
      </c>
      <c r="J17" t="s">
        <v>23</v>
      </c>
      <c r="K17" t="s">
        <v>23</v>
      </c>
      <c r="L17" s="1">
        <v>50.487814759999999</v>
      </c>
      <c r="M17" s="1">
        <v>61.488618629999998</v>
      </c>
      <c r="N17" s="1">
        <v>72.489422500000003</v>
      </c>
      <c r="O17" s="1">
        <v>83.490226379999996</v>
      </c>
      <c r="P17" s="1">
        <v>69.080689539999995</v>
      </c>
      <c r="Q17" s="1">
        <v>54.6711527</v>
      </c>
      <c r="R17" s="6">
        <v>40.261615859999999</v>
      </c>
      <c r="S17" s="1">
        <v>35.607822259999999</v>
      </c>
      <c r="T17" s="1">
        <v>30.954028659999999</v>
      </c>
      <c r="U17" s="6">
        <v>26.300235054000002</v>
      </c>
      <c r="V17" s="1">
        <v>69.086644899999996</v>
      </c>
      <c r="W17" s="1">
        <v>58.068346300000002</v>
      </c>
      <c r="X17" s="1">
        <v>58.068346300000002</v>
      </c>
      <c r="Y17" s="1">
        <v>58.068346300000002</v>
      </c>
    </row>
    <row r="20" spans="1:25" x14ac:dyDescent="0.3">
      <c r="A20" t="s">
        <v>65</v>
      </c>
      <c r="F20">
        <f>SUM(F3:F19)</f>
        <v>282.33331293599997</v>
      </c>
      <c r="G20">
        <f t="shared" ref="G20:Y20" si="0">SUM(G3:G19)</f>
        <v>308.53735842100002</v>
      </c>
      <c r="H20">
        <f t="shared" si="0"/>
        <v>334.74140391100002</v>
      </c>
      <c r="I20">
        <f t="shared" si="0"/>
        <v>207.27972435799998</v>
      </c>
      <c r="J20">
        <f t="shared" si="0"/>
        <v>166.66991909499998</v>
      </c>
      <c r="K20">
        <f t="shared" si="0"/>
        <v>126.060113827</v>
      </c>
      <c r="L20">
        <f t="shared" si="0"/>
        <v>145.46106123799998</v>
      </c>
      <c r="M20">
        <f t="shared" si="0"/>
        <v>157.91913716199997</v>
      </c>
      <c r="N20">
        <f t="shared" si="0"/>
        <v>170.726002182</v>
      </c>
      <c r="O20">
        <f t="shared" si="0"/>
        <v>182.51719640899998</v>
      </c>
      <c r="P20">
        <f t="shared" si="0"/>
        <v>170.110210956</v>
      </c>
      <c r="Q20">
        <f t="shared" si="0"/>
        <v>157.70322552499999</v>
      </c>
      <c r="R20">
        <f t="shared" si="0"/>
        <v>201.97756648900003</v>
      </c>
      <c r="S20">
        <f t="shared" si="0"/>
        <v>196.52328934200003</v>
      </c>
      <c r="T20">
        <f t="shared" si="0"/>
        <v>190.818346099</v>
      </c>
      <c r="U20">
        <f t="shared" si="0"/>
        <v>304.94085323719997</v>
      </c>
      <c r="V20">
        <f t="shared" si="0"/>
        <v>254.96044519999998</v>
      </c>
      <c r="W20">
        <f t="shared" si="0"/>
        <v>144.61171830000001</v>
      </c>
      <c r="X20">
        <f t="shared" si="0"/>
        <v>144.41788137500001</v>
      </c>
      <c r="Y20">
        <f t="shared" si="0"/>
        <v>144.22404445000001</v>
      </c>
    </row>
    <row r="21" spans="1:25" x14ac:dyDescent="0.3">
      <c r="A21" t="s">
        <v>70</v>
      </c>
      <c r="R21" s="2">
        <f>R20-R16</f>
        <v>107.15456009900002</v>
      </c>
      <c r="U21" s="2">
        <f>U20-U16</f>
        <v>91.202245887199979</v>
      </c>
    </row>
    <row r="25" spans="1:25" x14ac:dyDescent="0.3">
      <c r="Q25" t="s">
        <v>67</v>
      </c>
      <c r="T25">
        <f>F20-Y20</f>
        <v>138.10926848599996</v>
      </c>
      <c r="V25" t="s">
        <v>66</v>
      </c>
      <c r="X25" s="4">
        <f>T25/F20</f>
        <v>0.48917099810076936</v>
      </c>
    </row>
    <row r="26" spans="1:25" x14ac:dyDescent="0.3">
      <c r="X26" s="4"/>
    </row>
    <row r="40" spans="1:25" s="2" customFormat="1" x14ac:dyDescent="0.3">
      <c r="A40" s="2" t="s">
        <v>59</v>
      </c>
      <c r="B40" s="2" t="s">
        <v>60</v>
      </c>
      <c r="C40" s="2" t="s">
        <v>61</v>
      </c>
      <c r="D40" s="2" t="s">
        <v>62</v>
      </c>
      <c r="E40" s="2" t="s">
        <v>63</v>
      </c>
      <c r="F40" s="2">
        <v>2002</v>
      </c>
      <c r="G40" s="2">
        <v>2003</v>
      </c>
      <c r="H40" s="2">
        <v>2004</v>
      </c>
      <c r="I40" s="2">
        <v>2005</v>
      </c>
      <c r="J40" s="2">
        <v>2006</v>
      </c>
      <c r="K40" s="2">
        <v>2007</v>
      </c>
      <c r="L40" s="2">
        <v>2008</v>
      </c>
      <c r="M40" s="2">
        <v>2009</v>
      </c>
      <c r="N40" s="2">
        <v>2010</v>
      </c>
      <c r="O40" s="2">
        <v>2011</v>
      </c>
      <c r="P40" s="2">
        <v>2012</v>
      </c>
      <c r="Q40" s="2">
        <v>2013</v>
      </c>
      <c r="R40" s="2">
        <v>2014</v>
      </c>
      <c r="S40" s="2">
        <v>2015</v>
      </c>
      <c r="T40" s="2">
        <v>2016</v>
      </c>
      <c r="U40" s="2">
        <v>2017</v>
      </c>
      <c r="V40" s="2">
        <v>2018</v>
      </c>
      <c r="W40" s="2">
        <v>2019</v>
      </c>
      <c r="X40" s="2">
        <v>2020</v>
      </c>
      <c r="Y40" s="2">
        <v>2021</v>
      </c>
    </row>
    <row r="41" spans="1:25" x14ac:dyDescent="0.3">
      <c r="A41" t="s">
        <v>57</v>
      </c>
      <c r="B41" t="s">
        <v>58</v>
      </c>
      <c r="C41" t="s">
        <v>20</v>
      </c>
      <c r="D41" t="s">
        <v>21</v>
      </c>
      <c r="E41" t="s">
        <v>26</v>
      </c>
      <c r="F41" s="1">
        <v>0.40288201000000001</v>
      </c>
      <c r="G41" s="1">
        <v>0.47575041899999998</v>
      </c>
      <c r="H41" s="1">
        <v>0.54861882799999995</v>
      </c>
      <c r="I41" s="1">
        <v>0.62148723699999997</v>
      </c>
      <c r="J41" s="1">
        <v>0.67675794300000003</v>
      </c>
      <c r="K41" s="1">
        <v>0.73202864999999995</v>
      </c>
      <c r="L41" s="1">
        <v>0.78729935600000001</v>
      </c>
      <c r="M41" s="1">
        <v>0.67455175000000001</v>
      </c>
      <c r="N41" s="1">
        <v>0.56180414400000001</v>
      </c>
      <c r="O41" s="1">
        <v>0.44905653800000001</v>
      </c>
      <c r="P41" s="1">
        <v>0.54059816000000005</v>
      </c>
      <c r="Q41" s="1">
        <v>0.63213978100000001</v>
      </c>
      <c r="R41" s="1">
        <v>0.72368140299999995</v>
      </c>
      <c r="S41" s="1">
        <v>0.66478337499999995</v>
      </c>
      <c r="T41" s="1">
        <v>0.60588534800000005</v>
      </c>
      <c r="U41" s="1">
        <v>0.54698732000000005</v>
      </c>
      <c r="V41" s="1">
        <v>0.51504830000000001</v>
      </c>
      <c r="W41" s="1">
        <v>0.66690459999999996</v>
      </c>
      <c r="X41" s="1">
        <v>0.66690459999999996</v>
      </c>
      <c r="Y41" s="1">
        <v>0.66690459999999996</v>
      </c>
    </row>
    <row r="42" spans="1:25" x14ac:dyDescent="0.3">
      <c r="A42" t="s">
        <v>57</v>
      </c>
      <c r="B42" t="s">
        <v>58</v>
      </c>
      <c r="C42" t="s">
        <v>29</v>
      </c>
      <c r="D42" t="s">
        <v>30</v>
      </c>
      <c r="E42" t="s">
        <v>26</v>
      </c>
      <c r="F42" s="1">
        <v>2.0841974460000001</v>
      </c>
      <c r="G42" s="1">
        <v>2.0766593709999999</v>
      </c>
      <c r="H42" s="1">
        <v>2.0691212960000001</v>
      </c>
      <c r="I42" s="1">
        <v>2.0615832209999998</v>
      </c>
      <c r="J42" s="1">
        <v>1.7263833200000001</v>
      </c>
      <c r="K42" s="1">
        <v>1.391183418</v>
      </c>
      <c r="L42" s="1">
        <v>1.055983517</v>
      </c>
      <c r="M42" s="1">
        <v>2.4335580819999998</v>
      </c>
      <c r="N42" s="1">
        <v>3.8111326480000001</v>
      </c>
      <c r="O42" s="1">
        <v>5.188643098</v>
      </c>
      <c r="P42" s="1">
        <v>3.7953641619999998</v>
      </c>
      <c r="Q42" s="1">
        <v>2.4020852260000001</v>
      </c>
      <c r="R42" s="1">
        <v>1.008806291</v>
      </c>
      <c r="S42" s="1">
        <v>0.98113492300000005</v>
      </c>
      <c r="T42" s="1">
        <v>0.95346355500000002</v>
      </c>
      <c r="U42" s="1">
        <v>0.92579218659999996</v>
      </c>
      <c r="V42" s="1">
        <v>0.92981279999999999</v>
      </c>
      <c r="W42" s="1">
        <v>0.95005410000000001</v>
      </c>
      <c r="X42" s="1">
        <v>0.95005410000000001</v>
      </c>
      <c r="Y42" s="1">
        <v>0.95005410000000001</v>
      </c>
    </row>
    <row r="43" spans="1:25" x14ac:dyDescent="0.3">
      <c r="A43" t="s">
        <v>57</v>
      </c>
      <c r="B43" t="s">
        <v>58</v>
      </c>
      <c r="C43" t="s">
        <v>31</v>
      </c>
      <c r="D43" t="s">
        <v>32</v>
      </c>
      <c r="E43" t="s">
        <v>26</v>
      </c>
      <c r="F43" s="1">
        <v>38.93417685</v>
      </c>
      <c r="G43" s="1">
        <v>38.934278190000001</v>
      </c>
      <c r="H43" s="1">
        <v>38.934379530000001</v>
      </c>
      <c r="I43" s="1">
        <v>38.934480870000002</v>
      </c>
      <c r="J43" s="1">
        <v>30.320756939999999</v>
      </c>
      <c r="K43" s="1">
        <v>21.70703301</v>
      </c>
      <c r="L43" s="1">
        <v>13.093309079999999</v>
      </c>
      <c r="M43" s="1">
        <v>13.908559309999999</v>
      </c>
      <c r="N43" s="1">
        <v>14.72380953</v>
      </c>
      <c r="O43" s="1">
        <v>15.53904715</v>
      </c>
      <c r="P43" s="1">
        <v>12.618742129999999</v>
      </c>
      <c r="Q43" s="1">
        <v>9.6984371209999996</v>
      </c>
      <c r="R43" s="1">
        <v>6.7781321060000002</v>
      </c>
      <c r="S43" s="1">
        <v>7.80602398</v>
      </c>
      <c r="T43" s="1">
        <v>8.8339158540000007</v>
      </c>
      <c r="U43" s="1">
        <v>9.8618077274000004</v>
      </c>
      <c r="V43" s="1">
        <v>9.8625933999999997</v>
      </c>
      <c r="W43" s="1">
        <v>9.7997551999999999</v>
      </c>
      <c r="X43" s="1">
        <v>9.7997551999999999</v>
      </c>
      <c r="Y43" s="1">
        <v>9.7997551999999999</v>
      </c>
    </row>
    <row r="44" spans="1:25" x14ac:dyDescent="0.3">
      <c r="A44" t="s">
        <v>57</v>
      </c>
      <c r="B44" t="s">
        <v>58</v>
      </c>
      <c r="C44" t="s">
        <v>33</v>
      </c>
      <c r="D44" t="s">
        <v>34</v>
      </c>
      <c r="E44" t="s">
        <v>26</v>
      </c>
      <c r="F44" s="1">
        <v>1.2713009000000001E-2</v>
      </c>
      <c r="G44" s="1">
        <v>5.3292675999999997E-2</v>
      </c>
      <c r="H44" s="1">
        <v>9.3872343999999996E-2</v>
      </c>
      <c r="I44" s="1">
        <v>0.13445201100000001</v>
      </c>
      <c r="J44" s="1">
        <v>0.28212616800000001</v>
      </c>
      <c r="K44" s="1">
        <v>0.42980032499999998</v>
      </c>
      <c r="L44" s="1">
        <v>0.57747448199999996</v>
      </c>
      <c r="M44" s="1">
        <v>0.56751663500000005</v>
      </c>
      <c r="N44" s="1">
        <v>0.55755878800000003</v>
      </c>
      <c r="O44" s="1">
        <v>0.54760094100000001</v>
      </c>
      <c r="P44" s="1">
        <v>0.39200664099999999</v>
      </c>
      <c r="Q44" s="1">
        <v>0.236412341</v>
      </c>
      <c r="R44" s="1">
        <v>8.0818040999999993E-2</v>
      </c>
      <c r="S44" s="1">
        <v>9.3116040999999997E-2</v>
      </c>
      <c r="T44" s="1">
        <v>0.105414041</v>
      </c>
      <c r="U44" s="1">
        <v>0.117712041</v>
      </c>
      <c r="V44" s="1">
        <v>0.1177121</v>
      </c>
      <c r="W44" s="1">
        <v>0.1177121</v>
      </c>
      <c r="X44" s="1">
        <v>0.1177121</v>
      </c>
      <c r="Y44" s="1">
        <v>0.1177121</v>
      </c>
    </row>
    <row r="45" spans="1:25" x14ac:dyDescent="0.3">
      <c r="A45" t="s">
        <v>57</v>
      </c>
      <c r="B45" t="s">
        <v>58</v>
      </c>
      <c r="C45" t="s">
        <v>35</v>
      </c>
      <c r="D45" t="s">
        <v>36</v>
      </c>
      <c r="E45" t="s">
        <v>26</v>
      </c>
      <c r="F45" s="1">
        <v>0.363237058</v>
      </c>
      <c r="G45" s="1">
        <v>0.37748214699999999</v>
      </c>
      <c r="H45" s="1">
        <v>0.39172723599999998</v>
      </c>
      <c r="I45" s="1">
        <v>0.405972324</v>
      </c>
      <c r="J45" s="1">
        <v>0.59100214299999998</v>
      </c>
      <c r="K45" s="1">
        <v>0.77603196100000005</v>
      </c>
      <c r="L45" s="1">
        <v>0.961061779</v>
      </c>
      <c r="M45" s="1">
        <v>0.78937782700000003</v>
      </c>
      <c r="N45" s="1">
        <v>0.61769387399999998</v>
      </c>
      <c r="O45" s="1">
        <v>0.446009922</v>
      </c>
      <c r="P45" s="1">
        <v>0.40995371200000003</v>
      </c>
      <c r="Q45" s="1">
        <v>0.37389750199999999</v>
      </c>
      <c r="R45" s="1">
        <v>0.33784129200000002</v>
      </c>
      <c r="S45" s="1">
        <v>0.32557129099999998</v>
      </c>
      <c r="T45" s="1">
        <v>0.31330129000000001</v>
      </c>
      <c r="U45" s="1">
        <v>0.30103128899999998</v>
      </c>
      <c r="V45" s="1">
        <v>0.2836496</v>
      </c>
      <c r="W45" s="1">
        <v>0.28374830000000001</v>
      </c>
      <c r="X45" s="1">
        <v>0.28374830000000001</v>
      </c>
      <c r="Y45" s="1">
        <v>0.28374830000000001</v>
      </c>
    </row>
    <row r="46" spans="1:25" x14ac:dyDescent="0.3">
      <c r="A46" t="s">
        <v>57</v>
      </c>
      <c r="B46" t="s">
        <v>58</v>
      </c>
      <c r="C46" t="s">
        <v>37</v>
      </c>
      <c r="D46" t="s">
        <v>38</v>
      </c>
      <c r="E46" t="s">
        <v>26</v>
      </c>
      <c r="F46" s="1">
        <v>2.2594540999999999E-2</v>
      </c>
      <c r="G46" s="1">
        <v>2.3839676000000001E-2</v>
      </c>
      <c r="H46" s="1">
        <v>2.5084810999999999E-2</v>
      </c>
      <c r="I46" s="1">
        <v>2.6329946E-2</v>
      </c>
      <c r="J46" s="1">
        <v>1.8448732999999998E-2</v>
      </c>
      <c r="K46" s="1">
        <v>1.0567518999999999E-2</v>
      </c>
      <c r="L46" s="1">
        <v>2.6863049999999999E-3</v>
      </c>
      <c r="M46" s="1">
        <v>3.6656620000000001E-3</v>
      </c>
      <c r="N46" s="1">
        <v>4.6450179999999999E-3</v>
      </c>
      <c r="O46" s="1">
        <v>5.6243739999999997E-3</v>
      </c>
      <c r="P46" s="1">
        <v>5.2009250000000003E-3</v>
      </c>
      <c r="Q46" s="1">
        <v>4.7774749999999998E-3</v>
      </c>
      <c r="R46" s="1">
        <v>4.3540250000000001E-3</v>
      </c>
      <c r="S46" s="1">
        <v>1.8515915000000001E-2</v>
      </c>
      <c r="T46" s="1">
        <v>3.2677805999999997E-2</v>
      </c>
      <c r="U46" s="1">
        <v>4.6839696299999997E-2</v>
      </c>
      <c r="V46" s="1">
        <v>4.6798100000000002E-2</v>
      </c>
      <c r="W46" s="1">
        <v>4.6764899999999998E-2</v>
      </c>
      <c r="X46" s="1">
        <v>4.6764899999999998E-2</v>
      </c>
      <c r="Y46" s="1">
        <v>4.6764899999999998E-2</v>
      </c>
    </row>
    <row r="47" spans="1:25" x14ac:dyDescent="0.3">
      <c r="A47" t="s">
        <v>57</v>
      </c>
      <c r="B47" t="s">
        <v>58</v>
      </c>
      <c r="C47" t="s">
        <v>39</v>
      </c>
      <c r="D47" t="s">
        <v>40</v>
      </c>
      <c r="E47" t="s">
        <v>26</v>
      </c>
      <c r="F47" s="1">
        <v>5.9899142259999998</v>
      </c>
      <c r="G47" s="1">
        <v>6.6962591890000001</v>
      </c>
      <c r="H47" s="1">
        <v>7.4026041530000004</v>
      </c>
      <c r="I47" s="1">
        <v>8.1089491169999999</v>
      </c>
      <c r="J47" s="1">
        <v>7.6282291090000003</v>
      </c>
      <c r="K47" s="1">
        <v>7.1475091009999998</v>
      </c>
      <c r="L47" s="1">
        <v>6.6667890930000002</v>
      </c>
      <c r="M47" s="1">
        <v>5.6417954339999996</v>
      </c>
      <c r="N47" s="1">
        <v>4.616801776</v>
      </c>
      <c r="O47" s="1">
        <v>3.601808117</v>
      </c>
      <c r="P47" s="1">
        <v>3.605324698</v>
      </c>
      <c r="Q47" s="1">
        <v>3.60884128</v>
      </c>
      <c r="R47" s="1">
        <v>3.6123578620000001</v>
      </c>
      <c r="S47" s="1">
        <v>4.0865398270000002</v>
      </c>
      <c r="T47" s="1">
        <v>4.5607217929999999</v>
      </c>
      <c r="U47" s="1">
        <v>5.0349037588999996</v>
      </c>
      <c r="V47" s="1">
        <v>5.0013724000000002</v>
      </c>
      <c r="W47" s="1">
        <v>4.8110308000000002</v>
      </c>
      <c r="X47" s="1">
        <v>4.8110308000000002</v>
      </c>
      <c r="Y47" s="1">
        <v>4.8110308000000002</v>
      </c>
    </row>
    <row r="48" spans="1:25" x14ac:dyDescent="0.3">
      <c r="A48" t="s">
        <v>57</v>
      </c>
      <c r="B48" t="s">
        <v>58</v>
      </c>
      <c r="C48" t="s">
        <v>41</v>
      </c>
      <c r="D48" t="s">
        <v>42</v>
      </c>
      <c r="E48" t="s">
        <v>26</v>
      </c>
      <c r="F48" s="1">
        <v>4.5913827999999997E-2</v>
      </c>
      <c r="G48" s="1">
        <v>5.1790687000000002E-2</v>
      </c>
      <c r="H48" s="1">
        <v>5.7667546E-2</v>
      </c>
      <c r="I48" s="1">
        <v>6.3544404999999998E-2</v>
      </c>
      <c r="J48" s="1">
        <v>5.6372309000000002E-2</v>
      </c>
      <c r="K48" s="1">
        <v>4.9200212E-2</v>
      </c>
      <c r="L48" s="1">
        <v>4.2028114999999998E-2</v>
      </c>
      <c r="M48" s="1">
        <v>3.7661934000000001E-2</v>
      </c>
      <c r="N48" s="1">
        <v>3.3295751999999998E-2</v>
      </c>
      <c r="O48" s="1">
        <v>2.8929571000000001E-2</v>
      </c>
      <c r="P48" s="1">
        <v>3.2314422000000002E-2</v>
      </c>
      <c r="Q48" s="1">
        <v>3.5699274000000003E-2</v>
      </c>
      <c r="R48" s="1">
        <v>3.9084125999999997E-2</v>
      </c>
      <c r="S48" s="1">
        <v>4.3375314999999998E-2</v>
      </c>
      <c r="T48" s="1">
        <v>4.7666503999999998E-2</v>
      </c>
      <c r="U48" s="1">
        <v>5.1957692899999998E-2</v>
      </c>
      <c r="V48" s="1">
        <v>0</v>
      </c>
      <c r="W48" s="1">
        <v>4.6256699999999998E-2</v>
      </c>
      <c r="X48" s="1">
        <v>4.6256699999999998E-2</v>
      </c>
      <c r="Y48" s="1">
        <v>4.6256699999999998E-2</v>
      </c>
    </row>
    <row r="49" spans="1:25" x14ac:dyDescent="0.3">
      <c r="A49" t="s">
        <v>57</v>
      </c>
      <c r="B49" t="s">
        <v>58</v>
      </c>
      <c r="C49" t="s">
        <v>43</v>
      </c>
      <c r="D49" t="s">
        <v>44</v>
      </c>
      <c r="E49" t="s">
        <v>26</v>
      </c>
      <c r="F49" s="1">
        <v>0.15128161400000001</v>
      </c>
      <c r="G49" s="1">
        <v>0.196178766</v>
      </c>
      <c r="H49" s="1">
        <v>0.241075918</v>
      </c>
      <c r="I49" s="1">
        <v>0.28597307</v>
      </c>
      <c r="J49" s="1">
        <v>0.27510380099999998</v>
      </c>
      <c r="K49" s="1">
        <v>0.26423453099999999</v>
      </c>
      <c r="L49" s="1">
        <v>0.25336526100000001</v>
      </c>
      <c r="M49" s="1">
        <v>0.18009903399999999</v>
      </c>
      <c r="N49" s="1">
        <v>0.106832806</v>
      </c>
      <c r="O49" s="1">
        <v>3.3566578999999999E-2</v>
      </c>
      <c r="P49" s="1">
        <v>3.5958193999999999E-2</v>
      </c>
      <c r="Q49" s="1">
        <v>3.8349808999999999E-2</v>
      </c>
      <c r="R49" s="1">
        <v>4.0741423999999998E-2</v>
      </c>
      <c r="S49" s="1">
        <v>4.3596428999999999E-2</v>
      </c>
      <c r="T49" s="1">
        <v>4.6451433E-2</v>
      </c>
      <c r="U49" s="1">
        <v>4.9306438000000001E-2</v>
      </c>
      <c r="V49" s="1">
        <v>4.9305500000000002E-2</v>
      </c>
      <c r="W49" s="1">
        <v>4.92188E-2</v>
      </c>
      <c r="X49" s="1">
        <v>4.92188E-2</v>
      </c>
      <c r="Y49" s="1">
        <v>4.92188E-2</v>
      </c>
    </row>
    <row r="50" spans="1:25" x14ac:dyDescent="0.3">
      <c r="A50" t="s">
        <v>57</v>
      </c>
      <c r="B50" t="s">
        <v>58</v>
      </c>
      <c r="C50" t="s">
        <v>45</v>
      </c>
      <c r="D50" t="s">
        <v>46</v>
      </c>
      <c r="E50" t="s">
        <v>26</v>
      </c>
      <c r="F50" s="1">
        <v>5.7026351569999996</v>
      </c>
      <c r="G50" s="1">
        <v>5.7124350369999997</v>
      </c>
      <c r="H50" s="1">
        <v>5.7222349179999998</v>
      </c>
      <c r="I50" s="1">
        <v>5.7320347979999999</v>
      </c>
      <c r="J50" s="1">
        <v>4.7170598689999998</v>
      </c>
      <c r="K50" s="1">
        <v>3.7020849390000001</v>
      </c>
      <c r="L50" s="1">
        <v>2.687110009</v>
      </c>
      <c r="M50" s="1">
        <v>4.1641450119999996</v>
      </c>
      <c r="N50" s="1">
        <v>5.6411800149999998</v>
      </c>
      <c r="O50" s="1">
        <v>5.2266777470000001</v>
      </c>
      <c r="P50" s="1">
        <v>4.6869910289999996</v>
      </c>
      <c r="Q50" s="1">
        <v>4.1473043110000001</v>
      </c>
      <c r="R50" s="1">
        <v>3.6076175930000001</v>
      </c>
      <c r="S50" s="1">
        <v>3.5415188409999998</v>
      </c>
      <c r="T50" s="1">
        <v>3.4754200879999999</v>
      </c>
      <c r="U50" s="1">
        <v>3.4093213361000001</v>
      </c>
      <c r="V50" s="1">
        <v>3.4093214000000001</v>
      </c>
      <c r="W50" s="1">
        <v>3.4093214000000001</v>
      </c>
      <c r="X50" s="1">
        <v>3.4093214000000001</v>
      </c>
      <c r="Y50" s="1">
        <v>3.4093214000000001</v>
      </c>
    </row>
    <row r="52" spans="1:25" x14ac:dyDescent="0.3">
      <c r="A52" t="s">
        <v>65</v>
      </c>
      <c r="F52">
        <f>SUM(F41:F51)</f>
        <v>53.709545739000006</v>
      </c>
      <c r="G52">
        <f t="shared" ref="G52:Y52" si="1">SUM(G41:G51)</f>
        <v>54.597966158000006</v>
      </c>
      <c r="H52">
        <f t="shared" si="1"/>
        <v>55.486386579999994</v>
      </c>
      <c r="I52">
        <f t="shared" si="1"/>
        <v>56.374806999</v>
      </c>
      <c r="J52">
        <f t="shared" si="1"/>
        <v>46.292240334999988</v>
      </c>
      <c r="K52">
        <f t="shared" si="1"/>
        <v>36.209673666</v>
      </c>
      <c r="L52">
        <f t="shared" si="1"/>
        <v>26.127106996999999</v>
      </c>
      <c r="M52">
        <f t="shared" si="1"/>
        <v>28.400930679999995</v>
      </c>
      <c r="N52">
        <f t="shared" si="1"/>
        <v>30.674754351000004</v>
      </c>
      <c r="O52">
        <f t="shared" si="1"/>
        <v>31.066964036999995</v>
      </c>
      <c r="P52">
        <f t="shared" si="1"/>
        <v>26.122454073</v>
      </c>
      <c r="Q52">
        <f t="shared" si="1"/>
        <v>21.177944119999996</v>
      </c>
      <c r="R52" s="2">
        <f t="shared" si="1"/>
        <v>16.233434163000002</v>
      </c>
      <c r="S52">
        <f t="shared" si="1"/>
        <v>17.604175937000001</v>
      </c>
      <c r="T52">
        <f t="shared" si="1"/>
        <v>18.974917712</v>
      </c>
      <c r="U52" s="2">
        <f t="shared" si="1"/>
        <v>20.345659486199999</v>
      </c>
      <c r="V52">
        <f t="shared" si="1"/>
        <v>20.215613600000001</v>
      </c>
      <c r="W52">
        <f t="shared" si="1"/>
        <v>20.180766899999998</v>
      </c>
      <c r="X52">
        <f t="shared" si="1"/>
        <v>20.180766899999998</v>
      </c>
      <c r="Y52">
        <f t="shared" si="1"/>
        <v>20.180766899999998</v>
      </c>
    </row>
    <row r="54" spans="1:25" x14ac:dyDescent="0.3">
      <c r="F54" t="s">
        <v>67</v>
      </c>
      <c r="H54">
        <f>F52-Y52</f>
        <v>33.528778839000012</v>
      </c>
      <c r="J54" t="s">
        <v>66</v>
      </c>
      <c r="L54" s="4">
        <f>H54/F52</f>
        <v>0.62426107645616946</v>
      </c>
      <c r="N54" t="s">
        <v>68</v>
      </c>
      <c r="P54" s="4">
        <f>F52/F20</f>
        <v>0.19023453229968304</v>
      </c>
    </row>
    <row r="57" spans="1:25" x14ac:dyDescent="0.3">
      <c r="A57" t="s">
        <v>57</v>
      </c>
      <c r="B57" t="s">
        <v>58</v>
      </c>
      <c r="C57" t="s">
        <v>47</v>
      </c>
      <c r="D57" t="s">
        <v>48</v>
      </c>
      <c r="E57" t="s">
        <v>26</v>
      </c>
      <c r="F57" s="1">
        <v>3.7960920429999998</v>
      </c>
      <c r="G57" s="1">
        <v>3.6670225009999999</v>
      </c>
      <c r="H57" s="1">
        <v>3.5379529600000001</v>
      </c>
      <c r="I57" s="1">
        <v>3.4088834189999999</v>
      </c>
      <c r="J57" s="1">
        <v>3.6685681149999998</v>
      </c>
      <c r="K57" s="1">
        <v>3.9282528110000001</v>
      </c>
      <c r="L57" s="1">
        <v>3.466577247</v>
      </c>
      <c r="M57" s="1">
        <v>2.9734004569999999</v>
      </c>
      <c r="N57" s="1">
        <v>3.14515273</v>
      </c>
      <c r="O57" s="1">
        <v>2.4404553259999999</v>
      </c>
      <c r="P57" s="1">
        <v>2.2937750860000001</v>
      </c>
      <c r="Q57" s="1">
        <v>2.147094847</v>
      </c>
      <c r="R57" s="1">
        <v>2.0004146070000002</v>
      </c>
      <c r="S57" s="1">
        <v>1.8528770269999999</v>
      </c>
      <c r="T57" s="1">
        <v>1.509361934</v>
      </c>
      <c r="U57" s="1">
        <v>2.1709647719</v>
      </c>
      <c r="V57" s="1">
        <v>1.6562481</v>
      </c>
      <c r="W57" s="1">
        <v>1.6889729</v>
      </c>
      <c r="X57" s="1">
        <v>1.5455851</v>
      </c>
      <c r="Y57" s="1">
        <v>1.4021973000000001</v>
      </c>
    </row>
    <row r="59" spans="1:25" x14ac:dyDescent="0.3">
      <c r="F59" t="s">
        <v>67</v>
      </c>
      <c r="H59">
        <f>F57-Y57</f>
        <v>2.3938947429999997</v>
      </c>
      <c r="J59" t="s">
        <v>66</v>
      </c>
      <c r="L59" s="4">
        <f>H59/F57</f>
        <v>0.63062083739891017</v>
      </c>
      <c r="N59" t="s">
        <v>68</v>
      </c>
      <c r="P59" s="4">
        <f>F57/F20</f>
        <v>1.3445427333828324E-2</v>
      </c>
    </row>
    <row r="62" spans="1:25" x14ac:dyDescent="0.3">
      <c r="A62" t="s">
        <v>57</v>
      </c>
      <c r="B62" t="s">
        <v>58</v>
      </c>
      <c r="C62" t="s">
        <v>49</v>
      </c>
      <c r="D62" t="s">
        <v>50</v>
      </c>
      <c r="E62" t="s">
        <v>26</v>
      </c>
      <c r="F62" s="1">
        <v>4.9737849939999998</v>
      </c>
      <c r="G62" s="1">
        <v>4.6064121220000001</v>
      </c>
      <c r="H62" s="1">
        <v>4.2390392510000003</v>
      </c>
      <c r="I62" s="1">
        <v>3.8716663800000002</v>
      </c>
      <c r="J62" s="1">
        <v>3.6014786750000001</v>
      </c>
      <c r="K62" s="1">
        <v>3.33129097</v>
      </c>
      <c r="L62" s="1">
        <v>2.975598974</v>
      </c>
      <c r="M62" s="1">
        <v>3.086802665</v>
      </c>
      <c r="N62" s="1">
        <v>2.8818664009999999</v>
      </c>
      <c r="O62" s="1">
        <v>2.633610456</v>
      </c>
      <c r="P62" s="1">
        <v>2.4985824569999999</v>
      </c>
      <c r="Q62" s="1">
        <v>2.3635544579999999</v>
      </c>
      <c r="R62" s="1">
        <v>2.2285264589999998</v>
      </c>
      <c r="S62" s="1">
        <v>2.106577658</v>
      </c>
      <c r="T62" s="1">
        <v>1.9299402830000001</v>
      </c>
      <c r="U62" s="1">
        <v>1.8480345351</v>
      </c>
      <c r="V62" s="1">
        <v>1.7689284999999999</v>
      </c>
      <c r="W62" s="1">
        <v>1.7049828</v>
      </c>
      <c r="X62" s="1">
        <v>1.6545336749999999</v>
      </c>
      <c r="Y62" s="1">
        <v>1.6040845500000001</v>
      </c>
    </row>
    <row r="64" spans="1:25" x14ac:dyDescent="0.3">
      <c r="F64" t="s">
        <v>67</v>
      </c>
      <c r="H64">
        <f>F62-Y62</f>
        <v>3.3697004439999998</v>
      </c>
      <c r="J64" t="s">
        <v>66</v>
      </c>
      <c r="L64" s="4">
        <f>H64/F62</f>
        <v>0.67749218111859544</v>
      </c>
      <c r="N64" t="s">
        <v>68</v>
      </c>
      <c r="P64" s="4">
        <f>F62/F20</f>
        <v>1.7616713175917252E-2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D5279-287E-489D-882C-FCD9186F5700}">
  <dimension ref="A2:Y64"/>
  <sheetViews>
    <sheetView workbookViewId="0">
      <selection activeCell="D28" sqref="D28"/>
    </sheetView>
  </sheetViews>
  <sheetFormatPr defaultRowHeight="14.4" x14ac:dyDescent="0.3"/>
  <cols>
    <col min="4" max="4" width="26.77734375" customWidth="1"/>
  </cols>
  <sheetData>
    <row r="2" spans="1:25" s="2" customFormat="1" x14ac:dyDescent="0.3">
      <c r="A2" s="2" t="s">
        <v>59</v>
      </c>
      <c r="B2" s="2" t="s">
        <v>60</v>
      </c>
      <c r="C2" s="2" t="s">
        <v>61</v>
      </c>
      <c r="D2" s="2" t="s">
        <v>62</v>
      </c>
      <c r="E2" s="2" t="s">
        <v>63</v>
      </c>
      <c r="F2" s="2">
        <v>2002</v>
      </c>
      <c r="G2" s="2">
        <v>2003</v>
      </c>
      <c r="H2" s="2">
        <v>2004</v>
      </c>
      <c r="I2" s="2">
        <v>2005</v>
      </c>
      <c r="J2" s="2">
        <v>2006</v>
      </c>
      <c r="K2" s="2">
        <v>2007</v>
      </c>
      <c r="L2" s="2">
        <v>2008</v>
      </c>
      <c r="M2" s="2">
        <v>2009</v>
      </c>
      <c r="N2" s="2">
        <v>2010</v>
      </c>
      <c r="O2" s="2">
        <v>2011</v>
      </c>
      <c r="P2" s="2">
        <v>2012</v>
      </c>
      <c r="Q2" s="2">
        <v>2013</v>
      </c>
      <c r="R2" s="2">
        <v>2014</v>
      </c>
      <c r="S2" s="2">
        <v>2015</v>
      </c>
      <c r="T2" s="2">
        <v>2016</v>
      </c>
      <c r="U2" s="2">
        <v>2017</v>
      </c>
      <c r="V2" s="2">
        <v>2018</v>
      </c>
      <c r="W2" s="2">
        <v>2019</v>
      </c>
      <c r="X2" s="2">
        <v>2020</v>
      </c>
      <c r="Y2" s="2">
        <v>2021</v>
      </c>
    </row>
    <row r="3" spans="1:25" x14ac:dyDescent="0.3">
      <c r="A3" t="s">
        <v>57</v>
      </c>
      <c r="B3" t="s">
        <v>58</v>
      </c>
      <c r="C3" t="s">
        <v>20</v>
      </c>
      <c r="D3" t="s">
        <v>21</v>
      </c>
      <c r="E3" t="s">
        <v>28</v>
      </c>
      <c r="F3" s="1">
        <v>0.19550959800000001</v>
      </c>
      <c r="G3" s="1">
        <v>0.20006706499999999</v>
      </c>
      <c r="H3" s="1">
        <v>0.204624532</v>
      </c>
      <c r="I3" s="1">
        <v>0.20918200000000001</v>
      </c>
      <c r="J3" s="1">
        <v>0.25792947999999999</v>
      </c>
      <c r="K3" s="1">
        <v>0.30667696</v>
      </c>
      <c r="L3" s="1">
        <v>0.35542444000000001</v>
      </c>
      <c r="M3" s="1">
        <v>0.311880343</v>
      </c>
      <c r="N3" s="1">
        <v>0.26833624499999997</v>
      </c>
      <c r="O3" s="1">
        <v>0.224792148</v>
      </c>
      <c r="P3" s="1">
        <v>0.247190572</v>
      </c>
      <c r="Q3" s="1">
        <v>0.26958899600000003</v>
      </c>
      <c r="R3" s="1">
        <v>0.29198742</v>
      </c>
      <c r="S3" s="1">
        <v>0.280089798</v>
      </c>
      <c r="T3" s="1">
        <v>0.26819217699999998</v>
      </c>
      <c r="U3" s="1">
        <v>0.25629455499999998</v>
      </c>
      <c r="V3" s="1">
        <v>0.26955069999999998</v>
      </c>
      <c r="W3" s="1">
        <v>0.29917310000000003</v>
      </c>
      <c r="X3" s="1">
        <v>0.29917310000000003</v>
      </c>
      <c r="Y3" s="1">
        <v>0.29917310000000003</v>
      </c>
    </row>
    <row r="4" spans="1:25" x14ac:dyDescent="0.3">
      <c r="A4" t="s">
        <v>57</v>
      </c>
      <c r="B4" t="s">
        <v>58</v>
      </c>
      <c r="C4" t="s">
        <v>29</v>
      </c>
      <c r="D4" t="s">
        <v>30</v>
      </c>
      <c r="E4" t="s">
        <v>28</v>
      </c>
      <c r="F4" s="1">
        <v>1.032916529</v>
      </c>
      <c r="G4" s="1">
        <v>1.2375230370000001</v>
      </c>
      <c r="H4" s="1">
        <v>1.442129545</v>
      </c>
      <c r="I4" s="1">
        <v>1.6467360529999999</v>
      </c>
      <c r="J4" s="1">
        <v>1.2140016280000001</v>
      </c>
      <c r="K4" s="1">
        <v>0.78126720400000005</v>
      </c>
      <c r="L4" s="1">
        <v>0.34853277900000001</v>
      </c>
      <c r="M4" s="1">
        <v>0.45033718099999998</v>
      </c>
      <c r="N4" s="1">
        <v>0.55214158300000005</v>
      </c>
      <c r="O4" s="1">
        <v>0.65394598500000001</v>
      </c>
      <c r="P4" s="1">
        <v>0.65902137599999999</v>
      </c>
      <c r="Q4" s="1">
        <v>0.66409676600000001</v>
      </c>
      <c r="R4" s="1">
        <v>0.66917215600000002</v>
      </c>
      <c r="S4" s="1">
        <v>0.64031876600000004</v>
      </c>
      <c r="T4" s="1">
        <v>0.61146537499999998</v>
      </c>
      <c r="U4" s="1">
        <v>0.58261198439999995</v>
      </c>
      <c r="V4" s="1">
        <v>0.75805290000000003</v>
      </c>
      <c r="W4" s="1">
        <v>0.48423490000000002</v>
      </c>
      <c r="X4" s="1">
        <v>0.48423490000000002</v>
      </c>
      <c r="Y4" s="1">
        <v>0.48423490000000002</v>
      </c>
    </row>
    <row r="5" spans="1:25" x14ac:dyDescent="0.3">
      <c r="A5" t="s">
        <v>57</v>
      </c>
      <c r="B5" t="s">
        <v>58</v>
      </c>
      <c r="C5" t="s">
        <v>31</v>
      </c>
      <c r="D5" t="s">
        <v>32</v>
      </c>
      <c r="E5" t="s">
        <v>28</v>
      </c>
      <c r="F5" s="1">
        <v>122.40126650000001</v>
      </c>
      <c r="G5" s="1">
        <v>97.904266000000007</v>
      </c>
      <c r="H5" s="1">
        <v>73.407265499999994</v>
      </c>
      <c r="I5" s="1">
        <v>48.910265000000003</v>
      </c>
      <c r="J5" s="1">
        <v>37.720198940000003</v>
      </c>
      <c r="K5" s="1">
        <v>26.53013288</v>
      </c>
      <c r="L5" s="1">
        <v>15.340066820000001</v>
      </c>
      <c r="M5" s="1">
        <v>15.91352388</v>
      </c>
      <c r="N5" s="1">
        <v>16.486980930000001</v>
      </c>
      <c r="O5" s="1">
        <v>17.060449389999999</v>
      </c>
      <c r="P5" s="1">
        <v>13.90211025</v>
      </c>
      <c r="Q5" s="1">
        <v>10.743771110000001</v>
      </c>
      <c r="R5" s="1">
        <v>7.5854319720000003</v>
      </c>
      <c r="S5" s="1">
        <v>8.5325171300000004</v>
      </c>
      <c r="T5" s="1">
        <v>9.4796022890000007</v>
      </c>
      <c r="U5" s="1">
        <v>10.426687447000001</v>
      </c>
      <c r="V5" s="1">
        <v>10.4733804</v>
      </c>
      <c r="W5" s="1">
        <v>10.4508849</v>
      </c>
      <c r="X5" s="1">
        <v>10.4508849</v>
      </c>
      <c r="Y5" s="1">
        <v>10.4508849</v>
      </c>
    </row>
    <row r="6" spans="1:25" x14ac:dyDescent="0.3">
      <c r="A6" t="s">
        <v>57</v>
      </c>
      <c r="B6" t="s">
        <v>58</v>
      </c>
      <c r="C6" t="s">
        <v>33</v>
      </c>
      <c r="D6" t="s">
        <v>34</v>
      </c>
      <c r="E6" t="s">
        <v>28</v>
      </c>
      <c r="F6" s="1">
        <v>0.83282280099999995</v>
      </c>
      <c r="G6" s="1">
        <v>0.85163613400000004</v>
      </c>
      <c r="H6" s="1">
        <v>0.87044946700000003</v>
      </c>
      <c r="I6" s="1">
        <v>0.88926280000000002</v>
      </c>
      <c r="J6" s="1">
        <v>0.6112052</v>
      </c>
      <c r="K6" s="1">
        <v>0.33314759999999999</v>
      </c>
      <c r="L6" s="1">
        <v>5.509E-2</v>
      </c>
      <c r="M6" s="1">
        <v>5.4616667000000001E-2</v>
      </c>
      <c r="N6" s="1">
        <v>5.4143333000000002E-2</v>
      </c>
      <c r="O6" s="1">
        <v>0.15467</v>
      </c>
      <c r="P6" s="1">
        <v>0.118823333</v>
      </c>
      <c r="Q6" s="1">
        <v>8.2976667000000004E-2</v>
      </c>
      <c r="R6" s="1">
        <v>4.7129999999999998E-2</v>
      </c>
      <c r="S6" s="1">
        <v>6.0348206000000001E-2</v>
      </c>
      <c r="T6" s="1">
        <v>7.3566410999999998E-2</v>
      </c>
      <c r="U6" s="1">
        <v>8.6784616999999994E-2</v>
      </c>
      <c r="V6" s="1">
        <v>8.6784600000000003E-2</v>
      </c>
      <c r="W6" s="1">
        <v>8.6784600000000003E-2</v>
      </c>
      <c r="X6" s="1">
        <v>8.6784600000000003E-2</v>
      </c>
      <c r="Y6" s="1">
        <v>8.6784600000000003E-2</v>
      </c>
    </row>
    <row r="7" spans="1:25" x14ac:dyDescent="0.3">
      <c r="A7" t="s">
        <v>57</v>
      </c>
      <c r="B7" t="s">
        <v>58</v>
      </c>
      <c r="C7" t="s">
        <v>35</v>
      </c>
      <c r="D7" t="s">
        <v>36</v>
      </c>
      <c r="E7" t="s">
        <v>28</v>
      </c>
      <c r="F7" s="1">
        <v>0.39069530699999999</v>
      </c>
      <c r="G7" s="1">
        <v>0.41848777100000001</v>
      </c>
      <c r="H7" s="1">
        <v>0.446280236</v>
      </c>
      <c r="I7" s="1">
        <v>0.47407270000000001</v>
      </c>
      <c r="J7" s="1">
        <v>0.50634446700000002</v>
      </c>
      <c r="K7" s="1">
        <v>0.53861623300000006</v>
      </c>
      <c r="L7" s="1">
        <v>0.57088799999999995</v>
      </c>
      <c r="M7" s="1">
        <v>0.51210800000000001</v>
      </c>
      <c r="N7" s="1">
        <v>0.45332800000000001</v>
      </c>
      <c r="O7" s="1">
        <v>0.39454800000000001</v>
      </c>
      <c r="P7" s="1">
        <v>0.39027766699999999</v>
      </c>
      <c r="Q7" s="1">
        <v>0.38600733300000001</v>
      </c>
      <c r="R7" s="1">
        <v>0.38173699999999999</v>
      </c>
      <c r="S7" s="1">
        <v>0.38836906700000001</v>
      </c>
      <c r="T7" s="1">
        <v>0.395001133</v>
      </c>
      <c r="U7" s="1">
        <v>0.40163320000000002</v>
      </c>
      <c r="V7" s="1">
        <v>0.4107712</v>
      </c>
      <c r="W7" s="1">
        <v>0.35479620000000001</v>
      </c>
      <c r="X7" s="1">
        <v>0.35479620000000001</v>
      </c>
      <c r="Y7" s="1">
        <v>0.35479620000000001</v>
      </c>
    </row>
    <row r="8" spans="1:25" x14ac:dyDescent="0.3">
      <c r="A8" t="s">
        <v>57</v>
      </c>
      <c r="B8" t="s">
        <v>58</v>
      </c>
      <c r="C8" t="s">
        <v>37</v>
      </c>
      <c r="D8" t="s">
        <v>38</v>
      </c>
      <c r="E8" t="s">
        <v>28</v>
      </c>
      <c r="F8" s="1">
        <v>4.5086899999999999E-2</v>
      </c>
      <c r="G8" s="1">
        <v>4.6196399999999999E-2</v>
      </c>
      <c r="H8" s="1">
        <v>4.7305899999999998E-2</v>
      </c>
      <c r="I8" s="1">
        <v>4.8415399999999997E-2</v>
      </c>
      <c r="J8" s="1">
        <v>4.8209933000000003E-2</v>
      </c>
      <c r="K8" s="1">
        <v>4.8004467000000002E-2</v>
      </c>
      <c r="L8" s="1">
        <v>4.7799000000000001E-2</v>
      </c>
      <c r="M8" s="1">
        <v>5.8395300999999997E-2</v>
      </c>
      <c r="N8" s="1">
        <v>6.8991601999999999E-2</v>
      </c>
      <c r="O8" s="1">
        <v>9.0460755000000004E-2</v>
      </c>
      <c r="P8" s="1">
        <v>7.9581266999999997E-2</v>
      </c>
      <c r="Q8" s="1">
        <v>6.8701778000000005E-2</v>
      </c>
      <c r="R8" s="1">
        <v>5.7822289999999998E-2</v>
      </c>
      <c r="S8" s="1">
        <v>6.1948982E-2</v>
      </c>
      <c r="T8" s="1">
        <v>6.6075675E-2</v>
      </c>
      <c r="U8" s="1">
        <v>7.0202367099999996E-2</v>
      </c>
      <c r="V8" s="1">
        <v>6.50366E-2</v>
      </c>
      <c r="W8" s="1">
        <v>6.5523999999999999E-2</v>
      </c>
      <c r="X8" s="1">
        <v>6.5523999999999999E-2</v>
      </c>
      <c r="Y8" s="1">
        <v>6.5523999999999999E-2</v>
      </c>
    </row>
    <row r="9" spans="1:25" x14ac:dyDescent="0.3">
      <c r="A9" t="s">
        <v>57</v>
      </c>
      <c r="B9" t="s">
        <v>58</v>
      </c>
      <c r="C9" t="s">
        <v>39</v>
      </c>
      <c r="D9" t="s">
        <v>40</v>
      </c>
      <c r="E9" t="s">
        <v>28</v>
      </c>
      <c r="F9" s="1">
        <v>10.349495170000001</v>
      </c>
      <c r="G9" s="1">
        <v>10.85800805</v>
      </c>
      <c r="H9" s="1">
        <v>11.366520919999999</v>
      </c>
      <c r="I9" s="1">
        <v>11.875033800000001</v>
      </c>
      <c r="J9" s="1">
        <v>9.9471221669999998</v>
      </c>
      <c r="K9" s="1">
        <v>8.0192105349999991</v>
      </c>
      <c r="L9" s="1">
        <v>6.0912989020000001</v>
      </c>
      <c r="M9" s="1">
        <v>6.234187446</v>
      </c>
      <c r="N9" s="1">
        <v>6.3770759899999998</v>
      </c>
      <c r="O9" s="1">
        <v>6.5035645339999997</v>
      </c>
      <c r="P9" s="1">
        <v>6.7703418449999999</v>
      </c>
      <c r="Q9" s="1">
        <v>7.0371191570000002</v>
      </c>
      <c r="R9" s="1">
        <v>7.3038964679999996</v>
      </c>
      <c r="S9" s="1">
        <v>7.042719548</v>
      </c>
      <c r="T9" s="1">
        <v>6.7815426270000003</v>
      </c>
      <c r="U9" s="1">
        <v>6.5203657063999998</v>
      </c>
      <c r="V9" s="1">
        <v>6.4393098000000002</v>
      </c>
      <c r="W9" s="1">
        <v>6.5957176999999998</v>
      </c>
      <c r="X9" s="1">
        <v>6.5957176999999998</v>
      </c>
      <c r="Y9" s="1">
        <v>6.5957176999999998</v>
      </c>
    </row>
    <row r="10" spans="1:25" x14ac:dyDescent="0.3">
      <c r="A10" t="s">
        <v>57</v>
      </c>
      <c r="B10" t="s">
        <v>58</v>
      </c>
      <c r="C10" t="s">
        <v>41</v>
      </c>
      <c r="D10" t="s">
        <v>42</v>
      </c>
      <c r="E10" t="s">
        <v>28</v>
      </c>
      <c r="F10" s="1">
        <v>94.873478599999999</v>
      </c>
      <c r="G10" s="1">
        <v>95.273908059999997</v>
      </c>
      <c r="H10" s="1">
        <v>95.674337530000003</v>
      </c>
      <c r="I10" s="1">
        <v>96.074766990000001</v>
      </c>
      <c r="J10" s="1">
        <v>74.658536620000007</v>
      </c>
      <c r="K10" s="1">
        <v>53.242306239999998</v>
      </c>
      <c r="L10" s="1">
        <v>31.82607587</v>
      </c>
      <c r="M10" s="1">
        <v>33.980339530000002</v>
      </c>
      <c r="N10" s="1">
        <v>36.13460319</v>
      </c>
      <c r="O10" s="1">
        <v>38.231495520000003</v>
      </c>
      <c r="P10" s="1">
        <v>40.069798409999997</v>
      </c>
      <c r="Q10" s="1">
        <v>41.908101309999999</v>
      </c>
      <c r="R10" s="1">
        <v>43.746404200000001</v>
      </c>
      <c r="S10" s="1">
        <v>44.628901829999997</v>
      </c>
      <c r="T10" s="1">
        <v>45.511399449999999</v>
      </c>
      <c r="U10" s="1">
        <v>46.393897082000002</v>
      </c>
      <c r="V10" s="1">
        <v>41.033906899999998</v>
      </c>
      <c r="W10" s="1">
        <v>37.994817300000001</v>
      </c>
      <c r="X10" s="1">
        <v>37.994817300000001</v>
      </c>
      <c r="Y10" s="1">
        <v>37.994817300000001</v>
      </c>
    </row>
    <row r="11" spans="1:25" x14ac:dyDescent="0.3">
      <c r="A11" t="s">
        <v>57</v>
      </c>
      <c r="B11" t="s">
        <v>58</v>
      </c>
      <c r="C11" t="s">
        <v>43</v>
      </c>
      <c r="D11" t="s">
        <v>44</v>
      </c>
      <c r="E11" t="s">
        <v>28</v>
      </c>
      <c r="F11" s="1">
        <v>16.944384169999999</v>
      </c>
      <c r="G11" s="1">
        <v>16.98857061</v>
      </c>
      <c r="H11" s="1">
        <v>17.032757050000001</v>
      </c>
      <c r="I11" s="1">
        <v>17.076943480000001</v>
      </c>
      <c r="J11" s="1">
        <v>15.315078659999999</v>
      </c>
      <c r="K11" s="1">
        <v>13.55321384</v>
      </c>
      <c r="L11" s="1">
        <v>11.79134902</v>
      </c>
      <c r="M11" s="1">
        <v>11.113431179999999</v>
      </c>
      <c r="N11" s="1">
        <v>10.43551334</v>
      </c>
      <c r="O11" s="1">
        <v>7.1302376440000002</v>
      </c>
      <c r="P11" s="1">
        <v>6.4356219340000003</v>
      </c>
      <c r="Q11" s="1">
        <v>5.7410062249999996</v>
      </c>
      <c r="R11" s="1">
        <v>5.0463905149999997</v>
      </c>
      <c r="S11" s="1">
        <v>5.5002354899999997</v>
      </c>
      <c r="T11" s="1">
        <v>5.9540804649999997</v>
      </c>
      <c r="U11" s="1">
        <v>6.4079254403999997</v>
      </c>
      <c r="V11" s="1">
        <v>6.4390255999999999</v>
      </c>
      <c r="W11" s="1">
        <v>6.4354545999999999</v>
      </c>
      <c r="X11" s="1">
        <v>6.4354545999999999</v>
      </c>
      <c r="Y11" s="1">
        <v>6.4354545999999999</v>
      </c>
    </row>
    <row r="12" spans="1:25" x14ac:dyDescent="0.3">
      <c r="A12" t="s">
        <v>57</v>
      </c>
      <c r="B12" t="s">
        <v>58</v>
      </c>
      <c r="C12" t="s">
        <v>45</v>
      </c>
      <c r="D12" t="s">
        <v>46</v>
      </c>
      <c r="E12" t="s">
        <v>28</v>
      </c>
      <c r="F12" s="1">
        <v>5.7657646099999997</v>
      </c>
      <c r="G12" s="1">
        <v>5.7734284110000003</v>
      </c>
      <c r="H12" s="1">
        <v>5.7810922119999999</v>
      </c>
      <c r="I12" s="1">
        <v>5.7887560130000004</v>
      </c>
      <c r="J12" s="1">
        <v>4.4452599949999998</v>
      </c>
      <c r="K12" s="1">
        <v>3.1017639780000001</v>
      </c>
      <c r="L12" s="1">
        <v>1.758267961</v>
      </c>
      <c r="M12" s="1">
        <v>3.2114637340000001</v>
      </c>
      <c r="N12" s="1">
        <v>4.6646595069999996</v>
      </c>
      <c r="O12" s="1">
        <v>5.6528939249999999</v>
      </c>
      <c r="P12" s="1">
        <v>4.9401394969999997</v>
      </c>
      <c r="Q12" s="1">
        <v>4.2273850690000003</v>
      </c>
      <c r="R12" s="1">
        <v>3.5146306410000001</v>
      </c>
      <c r="S12" s="1">
        <v>3.254276693</v>
      </c>
      <c r="T12" s="1">
        <v>2.9939227449999999</v>
      </c>
      <c r="U12" s="1">
        <v>2.7335687975999998</v>
      </c>
      <c r="V12" s="1">
        <v>2.7335688999999999</v>
      </c>
      <c r="W12" s="1">
        <v>2.7335688999999999</v>
      </c>
      <c r="X12" s="1">
        <v>2.7335688999999999</v>
      </c>
      <c r="Y12" s="1">
        <v>2.7335688999999999</v>
      </c>
    </row>
    <row r="13" spans="1:25" x14ac:dyDescent="0.3">
      <c r="A13" t="s">
        <v>57</v>
      </c>
      <c r="B13" t="s">
        <v>58</v>
      </c>
      <c r="C13" t="s">
        <v>47</v>
      </c>
      <c r="D13" t="s">
        <v>48</v>
      </c>
      <c r="E13" t="s">
        <v>28</v>
      </c>
      <c r="F13" s="1">
        <v>46.879138769999997</v>
      </c>
      <c r="G13" s="1">
        <v>43.772664599999999</v>
      </c>
      <c r="H13" s="1">
        <v>40.666190440000001</v>
      </c>
      <c r="I13" s="1">
        <v>37.559716270000003</v>
      </c>
      <c r="J13" s="1">
        <v>43.738956819999999</v>
      </c>
      <c r="K13" s="1">
        <v>49.918197370000001</v>
      </c>
      <c r="L13" s="1">
        <v>42.818962650000003</v>
      </c>
      <c r="M13" s="1">
        <v>32.99327212</v>
      </c>
      <c r="N13" s="1">
        <v>42.199258030000003</v>
      </c>
      <c r="O13" s="1">
        <v>45.206582230000002</v>
      </c>
      <c r="P13" s="1">
        <v>43.567922979999999</v>
      </c>
      <c r="Q13" s="1">
        <v>41.929263740000003</v>
      </c>
      <c r="R13" s="1">
        <v>40.29060449</v>
      </c>
      <c r="S13" s="1">
        <v>38.928102080000002</v>
      </c>
      <c r="T13" s="1">
        <v>32.2430588</v>
      </c>
      <c r="U13" s="1">
        <v>33.895923695999997</v>
      </c>
      <c r="V13" s="1">
        <v>21.612918799999999</v>
      </c>
      <c r="W13" s="1">
        <v>20.154388900000001</v>
      </c>
      <c r="X13" s="1">
        <v>18.770955225000002</v>
      </c>
      <c r="Y13" s="1">
        <v>17.387521549999999</v>
      </c>
    </row>
    <row r="14" spans="1:25" x14ac:dyDescent="0.3">
      <c r="A14" t="s">
        <v>57</v>
      </c>
      <c r="B14" t="s">
        <v>58</v>
      </c>
      <c r="C14" t="s">
        <v>49</v>
      </c>
      <c r="D14" t="s">
        <v>50</v>
      </c>
      <c r="E14" t="s">
        <v>28</v>
      </c>
      <c r="F14" s="1">
        <v>41.664691670000003</v>
      </c>
      <c r="G14" s="1">
        <v>40.923850160000001</v>
      </c>
      <c r="H14" s="1">
        <v>40.183008639999997</v>
      </c>
      <c r="I14" s="1">
        <v>39.442167130000001</v>
      </c>
      <c r="J14" s="1">
        <v>37.876333440000003</v>
      </c>
      <c r="K14" s="1">
        <v>36.310499749999998</v>
      </c>
      <c r="L14" s="1">
        <v>34.45342393</v>
      </c>
      <c r="M14" s="1">
        <v>33.228169459999997</v>
      </c>
      <c r="N14" s="1">
        <v>31.742509429999998</v>
      </c>
      <c r="O14" s="1">
        <v>30.115162399999999</v>
      </c>
      <c r="P14" s="1">
        <v>28.331374180000001</v>
      </c>
      <c r="Q14" s="1">
        <v>26.547585949999998</v>
      </c>
      <c r="R14" s="1">
        <v>24.76379773</v>
      </c>
      <c r="S14" s="1">
        <v>22.277143710000001</v>
      </c>
      <c r="T14" s="1">
        <v>17.890127750000001</v>
      </c>
      <c r="U14" s="1">
        <v>16.997892056000001</v>
      </c>
      <c r="V14" s="1">
        <v>16.487003000000001</v>
      </c>
      <c r="W14" s="1">
        <v>15.923905299999999</v>
      </c>
      <c r="X14" s="1">
        <v>15.692651250000001</v>
      </c>
      <c r="Y14" s="1">
        <v>15.4613972</v>
      </c>
    </row>
    <row r="15" spans="1:25" x14ac:dyDescent="0.3">
      <c r="A15" t="s">
        <v>57</v>
      </c>
      <c r="B15" t="s">
        <v>58</v>
      </c>
      <c r="C15" t="s">
        <v>51</v>
      </c>
      <c r="D15" t="s">
        <v>52</v>
      </c>
      <c r="E15" t="s">
        <v>28</v>
      </c>
      <c r="F15" s="1">
        <v>24.69709713</v>
      </c>
      <c r="G15" s="1">
        <v>94.614855219999995</v>
      </c>
      <c r="H15" s="1">
        <v>164.53261330000001</v>
      </c>
      <c r="I15" s="1">
        <v>234.45037139999999</v>
      </c>
      <c r="J15" s="1">
        <v>156.359061</v>
      </c>
      <c r="K15" s="1">
        <v>78.267750649999996</v>
      </c>
      <c r="L15" s="1">
        <v>0.17644026600000001</v>
      </c>
      <c r="M15" s="1">
        <v>0.35873124499999998</v>
      </c>
      <c r="N15" s="1">
        <v>0.54102222499999997</v>
      </c>
      <c r="O15" s="1">
        <v>0.72331320399999999</v>
      </c>
      <c r="P15" s="1">
        <v>0.96130919100000001</v>
      </c>
      <c r="Q15" s="1">
        <v>1.1993051770000001</v>
      </c>
      <c r="R15" s="1">
        <v>1.437301164</v>
      </c>
      <c r="S15" s="1">
        <v>1.5375768190000001</v>
      </c>
      <c r="T15" s="1">
        <v>1.637852474</v>
      </c>
      <c r="U15" s="1">
        <v>1.7381281287000001</v>
      </c>
      <c r="V15" s="1">
        <v>4.4518228999999998</v>
      </c>
      <c r="W15" s="1">
        <v>3.0633773</v>
      </c>
      <c r="X15" s="1">
        <v>3.0633773</v>
      </c>
      <c r="Y15" s="1">
        <v>3.0633773</v>
      </c>
    </row>
    <row r="16" spans="1:25" x14ac:dyDescent="0.3">
      <c r="A16" t="s">
        <v>57</v>
      </c>
      <c r="B16" t="s">
        <v>58</v>
      </c>
      <c r="C16" t="s">
        <v>53</v>
      </c>
      <c r="D16" t="s">
        <v>54</v>
      </c>
      <c r="E16" t="s">
        <v>28</v>
      </c>
      <c r="F16" s="1">
        <v>504.42707999999999</v>
      </c>
      <c r="G16" s="1">
        <v>504.42707999999999</v>
      </c>
      <c r="H16" s="1">
        <v>504.42707999999999</v>
      </c>
      <c r="I16" s="1">
        <v>71.772051599999998</v>
      </c>
      <c r="J16" s="1">
        <v>71.772051599999998</v>
      </c>
      <c r="K16" s="1">
        <v>71.772051599999998</v>
      </c>
      <c r="L16" s="1">
        <v>104.2464394</v>
      </c>
      <c r="M16" s="1">
        <v>104.2464394</v>
      </c>
      <c r="N16" s="1">
        <v>104.2464394</v>
      </c>
      <c r="O16" s="1">
        <v>107.4990952</v>
      </c>
      <c r="P16" s="1">
        <v>107.4990952</v>
      </c>
      <c r="Q16" s="1">
        <v>107.4990952</v>
      </c>
      <c r="R16" s="1">
        <v>261.70458450000001</v>
      </c>
      <c r="S16" s="1">
        <v>261.70458450000001</v>
      </c>
      <c r="T16" s="1">
        <v>261.70458450000001</v>
      </c>
      <c r="U16" s="1">
        <v>593.10836731999996</v>
      </c>
      <c r="V16" s="1">
        <v>307.09215230000001</v>
      </c>
      <c r="W16" s="1">
        <v>38.596670699999997</v>
      </c>
      <c r="X16" s="1">
        <v>38.596670699999997</v>
      </c>
      <c r="Y16" s="1">
        <v>38.596670699999997</v>
      </c>
    </row>
    <row r="17" spans="1:25" x14ac:dyDescent="0.3">
      <c r="A17" t="s">
        <v>57</v>
      </c>
      <c r="B17" t="s">
        <v>58</v>
      </c>
      <c r="C17" t="s">
        <v>55</v>
      </c>
      <c r="D17" t="s">
        <v>56</v>
      </c>
      <c r="E17" t="s">
        <v>28</v>
      </c>
      <c r="F17" t="s">
        <v>23</v>
      </c>
      <c r="G17" t="s">
        <v>23</v>
      </c>
      <c r="H17" t="s">
        <v>23</v>
      </c>
      <c r="I17" t="s">
        <v>23</v>
      </c>
      <c r="J17" t="s">
        <v>23</v>
      </c>
      <c r="K17" t="s">
        <v>23</v>
      </c>
      <c r="L17" s="1">
        <v>142.47624740000001</v>
      </c>
      <c r="M17" s="1">
        <v>173.519285</v>
      </c>
      <c r="N17" s="1">
        <v>204.56232259999999</v>
      </c>
      <c r="O17" s="1">
        <v>235.60536010000001</v>
      </c>
      <c r="P17" s="1">
        <v>194.7923395</v>
      </c>
      <c r="Q17" s="1">
        <v>153.97931890000001</v>
      </c>
      <c r="R17" s="6">
        <v>113.1662984</v>
      </c>
      <c r="S17" s="1">
        <v>100.0635594</v>
      </c>
      <c r="T17" s="1">
        <v>86.960820470000002</v>
      </c>
      <c r="U17" s="1">
        <v>73.858081522999996</v>
      </c>
      <c r="V17" s="1">
        <v>194.45301359999999</v>
      </c>
      <c r="W17" s="1">
        <v>163.64120449999999</v>
      </c>
      <c r="X17" s="1">
        <v>163.64120449999999</v>
      </c>
      <c r="Y17" s="1">
        <v>163.64120449999999</v>
      </c>
    </row>
    <row r="20" spans="1:25" x14ac:dyDescent="0.3">
      <c r="A20" t="s">
        <v>65</v>
      </c>
      <c r="F20">
        <f>SUM(F3:F19)</f>
        <v>870.49942775499994</v>
      </c>
      <c r="G20">
        <f t="shared" ref="G20:Y20" si="0">SUM(G3:G19)</f>
        <v>913.29054151800005</v>
      </c>
      <c r="H20">
        <f t="shared" si="0"/>
        <v>956.08165527200003</v>
      </c>
      <c r="I20">
        <f t="shared" si="0"/>
        <v>566.21774063600003</v>
      </c>
      <c r="J20">
        <f t="shared" si="0"/>
        <v>454.47028994999999</v>
      </c>
      <c r="K20">
        <f t="shared" si="0"/>
        <v>342.72283930699996</v>
      </c>
      <c r="L20">
        <f t="shared" si="0"/>
        <v>392.35630643799993</v>
      </c>
      <c r="M20">
        <f t="shared" si="0"/>
        <v>416.186180487</v>
      </c>
      <c r="N20">
        <f t="shared" si="0"/>
        <v>458.78732540499993</v>
      </c>
      <c r="O20">
        <f t="shared" si="0"/>
        <v>495.24657103499999</v>
      </c>
      <c r="P20">
        <f t="shared" si="0"/>
        <v>448.76494720200003</v>
      </c>
      <c r="Q20">
        <f t="shared" si="0"/>
        <v>402.28332337800009</v>
      </c>
      <c r="R20">
        <f t="shared" si="0"/>
        <v>510.00718894599999</v>
      </c>
      <c r="S20">
        <f t="shared" si="0"/>
        <v>494.90069201900008</v>
      </c>
      <c r="T20">
        <f t="shared" si="0"/>
        <v>472.571292341</v>
      </c>
      <c r="U20">
        <f t="shared" si="0"/>
        <v>793.47836392059992</v>
      </c>
      <c r="V20">
        <f t="shared" si="0"/>
        <v>612.80629820000001</v>
      </c>
      <c r="W20">
        <f t="shared" si="0"/>
        <v>306.88050290000001</v>
      </c>
      <c r="X20">
        <f t="shared" si="0"/>
        <v>305.265815175</v>
      </c>
      <c r="Y20">
        <f t="shared" si="0"/>
        <v>303.65112744999999</v>
      </c>
    </row>
    <row r="21" spans="1:25" x14ac:dyDescent="0.3">
      <c r="A21" t="s">
        <v>70</v>
      </c>
      <c r="R21" s="2">
        <f>R20-R16</f>
        <v>248.30260444599998</v>
      </c>
      <c r="U21" s="2">
        <f>U20-U16</f>
        <v>200.36999660059996</v>
      </c>
    </row>
    <row r="25" spans="1:25" x14ac:dyDescent="0.3">
      <c r="Q25" t="s">
        <v>67</v>
      </c>
      <c r="T25">
        <f>F20-Y20</f>
        <v>566.84830030499995</v>
      </c>
      <c r="V25" t="s">
        <v>66</v>
      </c>
      <c r="X25" s="4">
        <f>T25/F20</f>
        <v>0.65117595972106501</v>
      </c>
    </row>
    <row r="26" spans="1:25" x14ac:dyDescent="0.3">
      <c r="X26" s="4"/>
    </row>
    <row r="40" spans="1:25" s="2" customFormat="1" x14ac:dyDescent="0.3">
      <c r="A40" s="2" t="s">
        <v>59</v>
      </c>
      <c r="B40" s="2" t="s">
        <v>60</v>
      </c>
      <c r="C40" s="2" t="s">
        <v>61</v>
      </c>
      <c r="D40" s="2" t="s">
        <v>62</v>
      </c>
      <c r="E40" s="2" t="s">
        <v>63</v>
      </c>
      <c r="F40" s="2">
        <v>2002</v>
      </c>
      <c r="G40" s="2">
        <v>2003</v>
      </c>
      <c r="H40" s="2">
        <v>2004</v>
      </c>
      <c r="I40" s="2">
        <v>2005</v>
      </c>
      <c r="J40" s="2">
        <v>2006</v>
      </c>
      <c r="K40" s="2">
        <v>2007</v>
      </c>
      <c r="L40" s="2">
        <v>2008</v>
      </c>
      <c r="M40" s="2">
        <v>2009</v>
      </c>
      <c r="N40" s="2">
        <v>2010</v>
      </c>
      <c r="O40" s="2">
        <v>2011</v>
      </c>
      <c r="P40" s="2">
        <v>2012</v>
      </c>
      <c r="Q40" s="2">
        <v>2013</v>
      </c>
      <c r="R40" s="2">
        <v>2014</v>
      </c>
      <c r="S40" s="2">
        <v>2015</v>
      </c>
      <c r="T40" s="2">
        <v>2016</v>
      </c>
      <c r="U40" s="2">
        <v>2017</v>
      </c>
      <c r="V40" s="2">
        <v>2018</v>
      </c>
      <c r="W40" s="2">
        <v>2019</v>
      </c>
      <c r="X40" s="2">
        <v>2020</v>
      </c>
      <c r="Y40" s="2">
        <v>2021</v>
      </c>
    </row>
    <row r="41" spans="1:25" x14ac:dyDescent="0.3">
      <c r="A41" t="s">
        <v>57</v>
      </c>
      <c r="B41" t="s">
        <v>58</v>
      </c>
      <c r="C41" t="s">
        <v>20</v>
      </c>
      <c r="D41" t="s">
        <v>21</v>
      </c>
      <c r="E41" t="s">
        <v>28</v>
      </c>
      <c r="F41" s="1">
        <v>0.19550959800000001</v>
      </c>
      <c r="G41" s="1">
        <v>0.20006706499999999</v>
      </c>
      <c r="H41" s="1">
        <v>0.204624532</v>
      </c>
      <c r="I41" s="1">
        <v>0.20918200000000001</v>
      </c>
      <c r="J41" s="1">
        <v>0.25792947999999999</v>
      </c>
      <c r="K41" s="1">
        <v>0.30667696</v>
      </c>
      <c r="L41" s="1">
        <v>0.35542444000000001</v>
      </c>
      <c r="M41" s="1">
        <v>0.311880343</v>
      </c>
      <c r="N41" s="1">
        <v>0.26833624499999997</v>
      </c>
      <c r="O41" s="1">
        <v>0.224792148</v>
      </c>
      <c r="P41" s="1">
        <v>0.247190572</v>
      </c>
      <c r="Q41" s="1">
        <v>0.26958899600000003</v>
      </c>
      <c r="R41" s="1">
        <v>0.29198742</v>
      </c>
      <c r="S41" s="1">
        <v>0.280089798</v>
      </c>
      <c r="T41" s="1">
        <v>0.26819217699999998</v>
      </c>
      <c r="U41" s="1">
        <v>0.25629455499999998</v>
      </c>
      <c r="V41" s="1">
        <v>0.26955069999999998</v>
      </c>
      <c r="W41" s="1">
        <v>0.29917310000000003</v>
      </c>
      <c r="X41" s="1">
        <v>0.29917310000000003</v>
      </c>
      <c r="Y41" s="1">
        <v>0.29917310000000003</v>
      </c>
    </row>
    <row r="42" spans="1:25" x14ac:dyDescent="0.3">
      <c r="A42" t="s">
        <v>57</v>
      </c>
      <c r="B42" t="s">
        <v>58</v>
      </c>
      <c r="C42" t="s">
        <v>29</v>
      </c>
      <c r="D42" t="s">
        <v>30</v>
      </c>
      <c r="E42" t="s">
        <v>28</v>
      </c>
      <c r="F42" s="1">
        <v>1.032916529</v>
      </c>
      <c r="G42" s="1">
        <v>1.2375230370000001</v>
      </c>
      <c r="H42" s="1">
        <v>1.442129545</v>
      </c>
      <c r="I42" s="1">
        <v>1.6467360529999999</v>
      </c>
      <c r="J42" s="1">
        <v>1.2140016280000001</v>
      </c>
      <c r="K42" s="1">
        <v>0.78126720400000005</v>
      </c>
      <c r="L42" s="1">
        <v>0.34853277900000001</v>
      </c>
      <c r="M42" s="1">
        <v>0.45033718099999998</v>
      </c>
      <c r="N42" s="1">
        <v>0.55214158300000005</v>
      </c>
      <c r="O42" s="1">
        <v>0.65394598500000001</v>
      </c>
      <c r="P42" s="1">
        <v>0.65902137599999999</v>
      </c>
      <c r="Q42" s="1">
        <v>0.66409676600000001</v>
      </c>
      <c r="R42" s="1">
        <v>0.66917215600000002</v>
      </c>
      <c r="S42" s="1">
        <v>0.64031876600000004</v>
      </c>
      <c r="T42" s="1">
        <v>0.61146537499999998</v>
      </c>
      <c r="U42" s="1">
        <v>0.58261198439999995</v>
      </c>
      <c r="V42" s="1">
        <v>0.75805290000000003</v>
      </c>
      <c r="W42" s="1">
        <v>0.48423490000000002</v>
      </c>
      <c r="X42" s="1">
        <v>0.48423490000000002</v>
      </c>
      <c r="Y42" s="1">
        <v>0.48423490000000002</v>
      </c>
    </row>
    <row r="43" spans="1:25" x14ac:dyDescent="0.3">
      <c r="A43" t="s">
        <v>57</v>
      </c>
      <c r="B43" t="s">
        <v>58</v>
      </c>
      <c r="C43" t="s">
        <v>31</v>
      </c>
      <c r="D43" t="s">
        <v>32</v>
      </c>
      <c r="E43" t="s">
        <v>28</v>
      </c>
      <c r="F43" s="1">
        <v>122.40126650000001</v>
      </c>
      <c r="G43" s="1">
        <v>97.904266000000007</v>
      </c>
      <c r="H43" s="1">
        <v>73.407265499999994</v>
      </c>
      <c r="I43" s="1">
        <v>48.910265000000003</v>
      </c>
      <c r="J43" s="1">
        <v>37.720198940000003</v>
      </c>
      <c r="K43" s="1">
        <v>26.53013288</v>
      </c>
      <c r="L43" s="1">
        <v>15.340066820000001</v>
      </c>
      <c r="M43" s="1">
        <v>15.91352388</v>
      </c>
      <c r="N43" s="1">
        <v>16.486980930000001</v>
      </c>
      <c r="O43" s="1">
        <v>17.060449389999999</v>
      </c>
      <c r="P43" s="1">
        <v>13.90211025</v>
      </c>
      <c r="Q43" s="1">
        <v>10.743771110000001</v>
      </c>
      <c r="R43" s="1">
        <v>7.5854319720000003</v>
      </c>
      <c r="S43" s="1">
        <v>8.5325171300000004</v>
      </c>
      <c r="T43" s="1">
        <v>9.4796022890000007</v>
      </c>
      <c r="U43" s="1">
        <v>10.426687447000001</v>
      </c>
      <c r="V43" s="1">
        <v>10.4733804</v>
      </c>
      <c r="W43" s="1">
        <v>10.4508849</v>
      </c>
      <c r="X43" s="1">
        <v>10.4508849</v>
      </c>
      <c r="Y43" s="1">
        <v>10.4508849</v>
      </c>
    </row>
    <row r="44" spans="1:25" x14ac:dyDescent="0.3">
      <c r="A44" t="s">
        <v>57</v>
      </c>
      <c r="B44" t="s">
        <v>58</v>
      </c>
      <c r="C44" t="s">
        <v>33</v>
      </c>
      <c r="D44" t="s">
        <v>34</v>
      </c>
      <c r="E44" t="s">
        <v>28</v>
      </c>
      <c r="F44" s="1">
        <v>0.83282280099999995</v>
      </c>
      <c r="G44" s="1">
        <v>0.85163613400000004</v>
      </c>
      <c r="H44" s="1">
        <v>0.87044946700000003</v>
      </c>
      <c r="I44" s="1">
        <v>0.88926280000000002</v>
      </c>
      <c r="J44" s="1">
        <v>0.6112052</v>
      </c>
      <c r="K44" s="1">
        <v>0.33314759999999999</v>
      </c>
      <c r="L44" s="1">
        <v>5.509E-2</v>
      </c>
      <c r="M44" s="1">
        <v>5.4616667000000001E-2</v>
      </c>
      <c r="N44" s="1">
        <v>5.4143333000000002E-2</v>
      </c>
      <c r="O44" s="1">
        <v>0.15467</v>
      </c>
      <c r="P44" s="1">
        <v>0.118823333</v>
      </c>
      <c r="Q44" s="1">
        <v>8.2976667000000004E-2</v>
      </c>
      <c r="R44" s="1">
        <v>4.7129999999999998E-2</v>
      </c>
      <c r="S44" s="1">
        <v>6.0348206000000001E-2</v>
      </c>
      <c r="T44" s="1">
        <v>7.3566410999999998E-2</v>
      </c>
      <c r="U44" s="1">
        <v>8.6784616999999994E-2</v>
      </c>
      <c r="V44" s="1">
        <v>8.6784600000000003E-2</v>
      </c>
      <c r="W44" s="1">
        <v>8.6784600000000003E-2</v>
      </c>
      <c r="X44" s="1">
        <v>8.6784600000000003E-2</v>
      </c>
      <c r="Y44" s="1">
        <v>8.6784600000000003E-2</v>
      </c>
    </row>
    <row r="45" spans="1:25" x14ac:dyDescent="0.3">
      <c r="A45" t="s">
        <v>57</v>
      </c>
      <c r="B45" t="s">
        <v>58</v>
      </c>
      <c r="C45" t="s">
        <v>35</v>
      </c>
      <c r="D45" t="s">
        <v>36</v>
      </c>
      <c r="E45" t="s">
        <v>28</v>
      </c>
      <c r="F45" s="1">
        <v>0.39069530699999999</v>
      </c>
      <c r="G45" s="1">
        <v>0.41848777100000001</v>
      </c>
      <c r="H45" s="1">
        <v>0.446280236</v>
      </c>
      <c r="I45" s="1">
        <v>0.47407270000000001</v>
      </c>
      <c r="J45" s="1">
        <v>0.50634446700000002</v>
      </c>
      <c r="K45" s="1">
        <v>0.53861623300000006</v>
      </c>
      <c r="L45" s="1">
        <v>0.57088799999999995</v>
      </c>
      <c r="M45" s="1">
        <v>0.51210800000000001</v>
      </c>
      <c r="N45" s="1">
        <v>0.45332800000000001</v>
      </c>
      <c r="O45" s="1">
        <v>0.39454800000000001</v>
      </c>
      <c r="P45" s="1">
        <v>0.39027766699999999</v>
      </c>
      <c r="Q45" s="1">
        <v>0.38600733300000001</v>
      </c>
      <c r="R45" s="1">
        <v>0.38173699999999999</v>
      </c>
      <c r="S45" s="1">
        <v>0.38836906700000001</v>
      </c>
      <c r="T45" s="1">
        <v>0.395001133</v>
      </c>
      <c r="U45" s="1">
        <v>0.40163320000000002</v>
      </c>
      <c r="V45" s="1">
        <v>0.4107712</v>
      </c>
      <c r="W45" s="1">
        <v>0.35479620000000001</v>
      </c>
      <c r="X45" s="1">
        <v>0.35479620000000001</v>
      </c>
      <c r="Y45" s="1">
        <v>0.35479620000000001</v>
      </c>
    </row>
    <row r="46" spans="1:25" x14ac:dyDescent="0.3">
      <c r="A46" t="s">
        <v>57</v>
      </c>
      <c r="B46" t="s">
        <v>58</v>
      </c>
      <c r="C46" t="s">
        <v>37</v>
      </c>
      <c r="D46" t="s">
        <v>38</v>
      </c>
      <c r="E46" t="s">
        <v>28</v>
      </c>
      <c r="F46" s="1">
        <v>4.5086899999999999E-2</v>
      </c>
      <c r="G46" s="1">
        <v>4.6196399999999999E-2</v>
      </c>
      <c r="H46" s="1">
        <v>4.7305899999999998E-2</v>
      </c>
      <c r="I46" s="1">
        <v>4.8415399999999997E-2</v>
      </c>
      <c r="J46" s="1">
        <v>4.8209933000000003E-2</v>
      </c>
      <c r="K46" s="1">
        <v>4.8004467000000002E-2</v>
      </c>
      <c r="L46" s="1">
        <v>4.7799000000000001E-2</v>
      </c>
      <c r="M46" s="1">
        <v>5.8395300999999997E-2</v>
      </c>
      <c r="N46" s="1">
        <v>6.8991601999999999E-2</v>
      </c>
      <c r="O46" s="1">
        <v>9.0460755000000004E-2</v>
      </c>
      <c r="P46" s="1">
        <v>7.9581266999999997E-2</v>
      </c>
      <c r="Q46" s="1">
        <v>6.8701778000000005E-2</v>
      </c>
      <c r="R46" s="1">
        <v>5.7822289999999998E-2</v>
      </c>
      <c r="S46" s="1">
        <v>6.1948982E-2</v>
      </c>
      <c r="T46" s="1">
        <v>6.6075675E-2</v>
      </c>
      <c r="U46" s="1">
        <v>7.0202367099999996E-2</v>
      </c>
      <c r="V46" s="1">
        <v>6.50366E-2</v>
      </c>
      <c r="W46" s="1">
        <v>6.5523999999999999E-2</v>
      </c>
      <c r="X46" s="1">
        <v>6.5523999999999999E-2</v>
      </c>
      <c r="Y46" s="1">
        <v>6.5523999999999999E-2</v>
      </c>
    </row>
    <row r="47" spans="1:25" x14ac:dyDescent="0.3">
      <c r="A47" t="s">
        <v>57</v>
      </c>
      <c r="B47" t="s">
        <v>58</v>
      </c>
      <c r="C47" t="s">
        <v>39</v>
      </c>
      <c r="D47" t="s">
        <v>40</v>
      </c>
      <c r="E47" t="s">
        <v>28</v>
      </c>
      <c r="F47" s="1">
        <v>10.349495170000001</v>
      </c>
      <c r="G47" s="1">
        <v>10.85800805</v>
      </c>
      <c r="H47" s="1">
        <v>11.366520919999999</v>
      </c>
      <c r="I47" s="1">
        <v>11.875033800000001</v>
      </c>
      <c r="J47" s="1">
        <v>9.9471221669999998</v>
      </c>
      <c r="K47" s="1">
        <v>8.0192105349999991</v>
      </c>
      <c r="L47" s="1">
        <v>6.0912989020000001</v>
      </c>
      <c r="M47" s="1">
        <v>6.234187446</v>
      </c>
      <c r="N47" s="1">
        <v>6.3770759899999998</v>
      </c>
      <c r="O47" s="1">
        <v>6.5035645339999997</v>
      </c>
      <c r="P47" s="1">
        <v>6.7703418449999999</v>
      </c>
      <c r="Q47" s="1">
        <v>7.0371191570000002</v>
      </c>
      <c r="R47" s="1">
        <v>7.3038964679999996</v>
      </c>
      <c r="S47" s="1">
        <v>7.042719548</v>
      </c>
      <c r="T47" s="1">
        <v>6.7815426270000003</v>
      </c>
      <c r="U47" s="1">
        <v>6.5203657063999998</v>
      </c>
      <c r="V47" s="1">
        <v>6.4393098000000002</v>
      </c>
      <c r="W47" s="1">
        <v>6.5957176999999998</v>
      </c>
      <c r="X47" s="1">
        <v>6.5957176999999998</v>
      </c>
      <c r="Y47" s="1">
        <v>6.5957176999999998</v>
      </c>
    </row>
    <row r="48" spans="1:25" x14ac:dyDescent="0.3">
      <c r="A48" t="s">
        <v>57</v>
      </c>
      <c r="B48" t="s">
        <v>58</v>
      </c>
      <c r="C48" t="s">
        <v>41</v>
      </c>
      <c r="D48" t="s">
        <v>42</v>
      </c>
      <c r="E48" t="s">
        <v>28</v>
      </c>
      <c r="F48" s="1">
        <v>94.873478599999999</v>
      </c>
      <c r="G48" s="1">
        <v>95.273908059999997</v>
      </c>
      <c r="H48" s="1">
        <v>95.674337530000003</v>
      </c>
      <c r="I48" s="1">
        <v>96.074766990000001</v>
      </c>
      <c r="J48" s="1">
        <v>74.658536620000007</v>
      </c>
      <c r="K48" s="1">
        <v>53.242306239999998</v>
      </c>
      <c r="L48" s="1">
        <v>31.82607587</v>
      </c>
      <c r="M48" s="1">
        <v>33.980339530000002</v>
      </c>
      <c r="N48" s="1">
        <v>36.13460319</v>
      </c>
      <c r="O48" s="1">
        <v>38.231495520000003</v>
      </c>
      <c r="P48" s="1">
        <v>40.069798409999997</v>
      </c>
      <c r="Q48" s="1">
        <v>41.908101309999999</v>
      </c>
      <c r="R48" s="1">
        <v>43.746404200000001</v>
      </c>
      <c r="S48" s="1">
        <v>44.628901829999997</v>
      </c>
      <c r="T48" s="1">
        <v>45.511399449999999</v>
      </c>
      <c r="U48" s="1">
        <v>46.393897082000002</v>
      </c>
      <c r="V48" s="1">
        <v>41.033906899999998</v>
      </c>
      <c r="W48" s="1">
        <v>37.994817300000001</v>
      </c>
      <c r="X48" s="1">
        <v>37.994817300000001</v>
      </c>
      <c r="Y48" s="1">
        <v>37.994817300000001</v>
      </c>
    </row>
    <row r="49" spans="1:25" x14ac:dyDescent="0.3">
      <c r="A49" t="s">
        <v>57</v>
      </c>
      <c r="B49" t="s">
        <v>58</v>
      </c>
      <c r="C49" t="s">
        <v>43</v>
      </c>
      <c r="D49" t="s">
        <v>44</v>
      </c>
      <c r="E49" t="s">
        <v>28</v>
      </c>
      <c r="F49" s="1">
        <v>16.944384169999999</v>
      </c>
      <c r="G49" s="1">
        <v>16.98857061</v>
      </c>
      <c r="H49" s="1">
        <v>17.032757050000001</v>
      </c>
      <c r="I49" s="1">
        <v>17.076943480000001</v>
      </c>
      <c r="J49" s="1">
        <v>15.315078659999999</v>
      </c>
      <c r="K49" s="1">
        <v>13.55321384</v>
      </c>
      <c r="L49" s="1">
        <v>11.79134902</v>
      </c>
      <c r="M49" s="1">
        <v>11.113431179999999</v>
      </c>
      <c r="N49" s="1">
        <v>10.43551334</v>
      </c>
      <c r="O49" s="1">
        <v>7.1302376440000002</v>
      </c>
      <c r="P49" s="1">
        <v>6.4356219340000003</v>
      </c>
      <c r="Q49" s="1">
        <v>5.7410062249999996</v>
      </c>
      <c r="R49" s="1">
        <v>5.0463905149999997</v>
      </c>
      <c r="S49" s="1">
        <v>5.5002354899999997</v>
      </c>
      <c r="T49" s="1">
        <v>5.9540804649999997</v>
      </c>
      <c r="U49" s="1">
        <v>6.4079254403999997</v>
      </c>
      <c r="V49" s="1">
        <v>6.4390255999999999</v>
      </c>
      <c r="W49" s="1">
        <v>6.4354545999999999</v>
      </c>
      <c r="X49" s="1">
        <v>6.4354545999999999</v>
      </c>
      <c r="Y49" s="1">
        <v>6.4354545999999999</v>
      </c>
    </row>
    <row r="50" spans="1:25" x14ac:dyDescent="0.3">
      <c r="A50" t="s">
        <v>57</v>
      </c>
      <c r="B50" t="s">
        <v>58</v>
      </c>
      <c r="C50" t="s">
        <v>45</v>
      </c>
      <c r="D50" t="s">
        <v>46</v>
      </c>
      <c r="E50" t="s">
        <v>28</v>
      </c>
      <c r="F50" s="1">
        <v>5.7657646099999997</v>
      </c>
      <c r="G50" s="1">
        <v>5.7734284110000003</v>
      </c>
      <c r="H50" s="1">
        <v>5.7810922119999999</v>
      </c>
      <c r="I50" s="1">
        <v>5.7887560130000004</v>
      </c>
      <c r="J50" s="1">
        <v>4.4452599949999998</v>
      </c>
      <c r="K50" s="1">
        <v>3.1017639780000001</v>
      </c>
      <c r="L50" s="1">
        <v>1.758267961</v>
      </c>
      <c r="M50" s="1">
        <v>3.2114637340000001</v>
      </c>
      <c r="N50" s="1">
        <v>4.6646595069999996</v>
      </c>
      <c r="O50" s="1">
        <v>5.6528939249999999</v>
      </c>
      <c r="P50" s="1">
        <v>4.9401394969999997</v>
      </c>
      <c r="Q50" s="1">
        <v>4.2273850690000003</v>
      </c>
      <c r="R50" s="1">
        <v>3.5146306410000001</v>
      </c>
      <c r="S50" s="1">
        <v>3.254276693</v>
      </c>
      <c r="T50" s="1">
        <v>2.9939227449999999</v>
      </c>
      <c r="U50" s="1">
        <v>2.7335687975999998</v>
      </c>
      <c r="V50" s="1">
        <v>2.7335688999999999</v>
      </c>
      <c r="W50" s="1">
        <v>2.7335688999999999</v>
      </c>
      <c r="X50" s="1">
        <v>2.7335688999999999</v>
      </c>
      <c r="Y50" s="1">
        <v>2.7335688999999999</v>
      </c>
    </row>
    <row r="52" spans="1:25" x14ac:dyDescent="0.3">
      <c r="A52" t="s">
        <v>65</v>
      </c>
      <c r="F52">
        <f>SUM(F41:F51)</f>
        <v>252.83142018500001</v>
      </c>
      <c r="G52">
        <f t="shared" ref="G52:Y52" si="1">SUM(G41:G51)</f>
        <v>229.55209153800001</v>
      </c>
      <c r="H52">
        <f t="shared" si="1"/>
        <v>206.27276289199997</v>
      </c>
      <c r="I52">
        <f t="shared" si="1"/>
        <v>182.99343423600004</v>
      </c>
      <c r="J52">
        <f t="shared" si="1"/>
        <v>144.72388709000001</v>
      </c>
      <c r="K52">
        <f t="shared" si="1"/>
        <v>106.45433993699999</v>
      </c>
      <c r="L52">
        <f t="shared" si="1"/>
        <v>68.184792791999996</v>
      </c>
      <c r="M52">
        <f t="shared" si="1"/>
        <v>71.840283262000014</v>
      </c>
      <c r="N52">
        <f t="shared" si="1"/>
        <v>75.495773720000003</v>
      </c>
      <c r="O52">
        <f t="shared" si="1"/>
        <v>76.097057900999999</v>
      </c>
      <c r="P52">
        <f t="shared" si="1"/>
        <v>73.612906151000004</v>
      </c>
      <c r="Q52">
        <f t="shared" si="1"/>
        <v>71.128754411000017</v>
      </c>
      <c r="R52">
        <f t="shared" si="1"/>
        <v>68.644602661999997</v>
      </c>
      <c r="S52">
        <f t="shared" si="1"/>
        <v>70.389725509999991</v>
      </c>
      <c r="T52">
        <f t="shared" si="1"/>
        <v>72.134848347000002</v>
      </c>
      <c r="U52">
        <f t="shared" si="1"/>
        <v>73.879971196900001</v>
      </c>
      <c r="V52">
        <f t="shared" si="1"/>
        <v>68.709387599999985</v>
      </c>
      <c r="W52">
        <f t="shared" si="1"/>
        <v>65.500956200000005</v>
      </c>
      <c r="X52">
        <f t="shared" si="1"/>
        <v>65.500956200000005</v>
      </c>
      <c r="Y52">
        <f t="shared" si="1"/>
        <v>65.500956200000005</v>
      </c>
    </row>
    <row r="54" spans="1:25" x14ac:dyDescent="0.3">
      <c r="F54" t="s">
        <v>67</v>
      </c>
      <c r="H54">
        <f>F52-Y52</f>
        <v>187.33046398499999</v>
      </c>
      <c r="J54" t="s">
        <v>66</v>
      </c>
      <c r="L54" s="4">
        <f>H54/F52</f>
        <v>0.74093031573341583</v>
      </c>
      <c r="N54" t="s">
        <v>68</v>
      </c>
      <c r="P54" s="4">
        <f>F52/F20</f>
        <v>0.2904440969444943</v>
      </c>
    </row>
    <row r="57" spans="1:25" x14ac:dyDescent="0.3">
      <c r="A57" t="s">
        <v>57</v>
      </c>
      <c r="B57" t="s">
        <v>58</v>
      </c>
      <c r="C57" t="s">
        <v>47</v>
      </c>
      <c r="D57" t="s">
        <v>48</v>
      </c>
      <c r="E57" t="s">
        <v>28</v>
      </c>
      <c r="F57" s="1">
        <v>46.879138769999997</v>
      </c>
      <c r="G57" s="1">
        <v>43.772664599999999</v>
      </c>
      <c r="H57" s="1">
        <v>40.666190440000001</v>
      </c>
      <c r="I57" s="1">
        <v>37.559716270000003</v>
      </c>
      <c r="J57" s="1">
        <v>43.738956819999999</v>
      </c>
      <c r="K57" s="1">
        <v>49.918197370000001</v>
      </c>
      <c r="L57" s="1">
        <v>42.818962650000003</v>
      </c>
      <c r="M57" s="1">
        <v>32.99327212</v>
      </c>
      <c r="N57" s="1">
        <v>42.199258030000003</v>
      </c>
      <c r="O57" s="1">
        <v>45.206582230000002</v>
      </c>
      <c r="P57" s="1">
        <v>43.567922979999999</v>
      </c>
      <c r="Q57" s="1">
        <v>41.929263740000003</v>
      </c>
      <c r="R57" s="1">
        <v>40.29060449</v>
      </c>
      <c r="S57" s="1">
        <v>38.928102080000002</v>
      </c>
      <c r="T57" s="1">
        <v>32.2430588</v>
      </c>
      <c r="U57" s="1">
        <v>33.895923695999997</v>
      </c>
      <c r="V57" s="1">
        <v>21.612918799999999</v>
      </c>
      <c r="W57" s="1">
        <v>20.154388900000001</v>
      </c>
      <c r="X57" s="1">
        <v>18.770955225000002</v>
      </c>
      <c r="Y57" s="1">
        <v>17.387521549999999</v>
      </c>
    </row>
    <row r="59" spans="1:25" x14ac:dyDescent="0.3">
      <c r="F59" t="s">
        <v>67</v>
      </c>
      <c r="H59">
        <f>F57-Y57</f>
        <v>29.491617219999998</v>
      </c>
      <c r="J59" t="s">
        <v>66</v>
      </c>
      <c r="L59" s="4">
        <f>H59/F57</f>
        <v>0.62909895518116832</v>
      </c>
      <c r="N59" t="s">
        <v>68</v>
      </c>
      <c r="P59" s="4">
        <f>F57/F20</f>
        <v>5.3853152885924724E-2</v>
      </c>
    </row>
    <row r="62" spans="1:25" x14ac:dyDescent="0.3">
      <c r="A62" t="s">
        <v>57</v>
      </c>
      <c r="B62" t="s">
        <v>58</v>
      </c>
      <c r="C62" t="s">
        <v>49</v>
      </c>
      <c r="D62" t="s">
        <v>50</v>
      </c>
      <c r="E62" t="s">
        <v>28</v>
      </c>
      <c r="F62" s="1">
        <v>41.664691670000003</v>
      </c>
      <c r="G62" s="1">
        <v>40.923850160000001</v>
      </c>
      <c r="H62" s="1">
        <v>40.183008639999997</v>
      </c>
      <c r="I62" s="1">
        <v>39.442167130000001</v>
      </c>
      <c r="J62" s="1">
        <v>37.876333440000003</v>
      </c>
      <c r="K62" s="1">
        <v>36.310499749999998</v>
      </c>
      <c r="L62" s="1">
        <v>34.45342393</v>
      </c>
      <c r="M62" s="1">
        <v>33.228169459999997</v>
      </c>
      <c r="N62" s="1">
        <v>31.742509429999998</v>
      </c>
      <c r="O62" s="1">
        <v>30.115162399999999</v>
      </c>
      <c r="P62" s="1">
        <v>28.331374180000001</v>
      </c>
      <c r="Q62" s="1">
        <v>26.547585949999998</v>
      </c>
      <c r="R62" s="1">
        <v>24.76379773</v>
      </c>
      <c r="S62" s="1">
        <v>22.277143710000001</v>
      </c>
      <c r="T62" s="1">
        <v>17.890127750000001</v>
      </c>
      <c r="U62" s="1">
        <v>16.997892056000001</v>
      </c>
      <c r="V62" s="1">
        <v>16.487003000000001</v>
      </c>
      <c r="W62" s="1">
        <v>15.923905299999999</v>
      </c>
      <c r="X62" s="1">
        <v>15.692651250000001</v>
      </c>
      <c r="Y62" s="1">
        <v>15.4613972</v>
      </c>
    </row>
    <row r="64" spans="1:25" x14ac:dyDescent="0.3">
      <c r="F64" t="s">
        <v>67</v>
      </c>
      <c r="H64">
        <f>F62-Y62</f>
        <v>26.203294470000003</v>
      </c>
      <c r="J64" t="s">
        <v>66</v>
      </c>
      <c r="L64" s="4">
        <f>H64/F62</f>
        <v>0.6289088775104813</v>
      </c>
      <c r="N64" t="s">
        <v>68</v>
      </c>
      <c r="P64" s="4">
        <f>F62/F20</f>
        <v>4.7862974220962307E-2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4450B-ECCF-4906-A490-A69F27162D9A}">
  <dimension ref="A3:Y64"/>
  <sheetViews>
    <sheetView workbookViewId="0"/>
  </sheetViews>
  <sheetFormatPr defaultRowHeight="14.4" x14ac:dyDescent="0.3"/>
  <cols>
    <col min="4" max="4" width="31.88671875" customWidth="1"/>
  </cols>
  <sheetData>
    <row r="3" spans="1:25" s="2" customFormat="1" ht="13.2" customHeight="1" x14ac:dyDescent="0.3">
      <c r="A3" s="2" t="s">
        <v>59</v>
      </c>
      <c r="B3" s="2" t="s">
        <v>60</v>
      </c>
      <c r="C3" s="2" t="s">
        <v>61</v>
      </c>
      <c r="D3" s="2" t="s">
        <v>62</v>
      </c>
      <c r="E3" s="2" t="s">
        <v>63</v>
      </c>
      <c r="F3" s="2">
        <v>2002</v>
      </c>
      <c r="G3" s="2">
        <v>2003</v>
      </c>
      <c r="H3" s="2">
        <v>2004</v>
      </c>
      <c r="I3" s="2">
        <v>2005</v>
      </c>
      <c r="J3" s="2">
        <v>2006</v>
      </c>
      <c r="K3" s="2">
        <v>2007</v>
      </c>
      <c r="L3" s="2">
        <v>2008</v>
      </c>
      <c r="M3" s="2">
        <v>2009</v>
      </c>
      <c r="N3" s="2">
        <v>2010</v>
      </c>
      <c r="O3" s="2">
        <v>2011</v>
      </c>
      <c r="P3" s="2">
        <v>2012</v>
      </c>
      <c r="Q3" s="2">
        <v>2013</v>
      </c>
      <c r="R3" s="2">
        <v>2014</v>
      </c>
      <c r="S3" s="2">
        <v>2015</v>
      </c>
      <c r="T3" s="2">
        <v>2016</v>
      </c>
      <c r="U3" s="2">
        <v>2017</v>
      </c>
      <c r="V3" s="2">
        <v>2018</v>
      </c>
      <c r="W3" s="2">
        <v>2019</v>
      </c>
      <c r="X3" s="2">
        <v>2020</v>
      </c>
      <c r="Y3" s="2">
        <v>2021</v>
      </c>
    </row>
    <row r="4" spans="1:25" x14ac:dyDescent="0.3">
      <c r="A4" t="s">
        <v>57</v>
      </c>
      <c r="B4" t="s">
        <v>58</v>
      </c>
      <c r="C4" t="s">
        <v>20</v>
      </c>
      <c r="D4" t="s">
        <v>21</v>
      </c>
      <c r="E4" t="s">
        <v>22</v>
      </c>
      <c r="F4" s="1">
        <v>0.1615258</v>
      </c>
      <c r="G4" s="1">
        <v>0.20712492900000001</v>
      </c>
      <c r="H4" s="1">
        <v>0.25272405799999997</v>
      </c>
      <c r="I4" s="1">
        <v>0.29832318800000002</v>
      </c>
      <c r="J4" s="1">
        <v>0.28298819200000003</v>
      </c>
      <c r="K4" s="1">
        <v>0.26765319599999998</v>
      </c>
      <c r="L4" s="1">
        <v>0.25231819999999999</v>
      </c>
      <c r="M4" s="1">
        <v>0.20938053300000001</v>
      </c>
      <c r="N4" s="1">
        <v>0.16644286699999999</v>
      </c>
      <c r="O4" s="1">
        <v>0.1235052</v>
      </c>
      <c r="P4" s="1">
        <v>0.11065673299999999</v>
      </c>
      <c r="Q4" s="1">
        <v>9.7808267000000004E-2</v>
      </c>
      <c r="R4" s="1">
        <v>8.4959800000000002E-2</v>
      </c>
      <c r="S4" s="1">
        <v>7.1361087000000004E-2</v>
      </c>
      <c r="T4" s="1">
        <v>5.7762372999999999E-2</v>
      </c>
      <c r="U4" s="1">
        <v>4.416366E-2</v>
      </c>
      <c r="V4" s="1">
        <v>6.2493100000000003E-2</v>
      </c>
      <c r="W4" s="1">
        <v>0.27292460000000002</v>
      </c>
      <c r="X4" s="1">
        <v>0.27292460000000002</v>
      </c>
      <c r="Y4" s="1">
        <v>0.27292460000000002</v>
      </c>
    </row>
    <row r="5" spans="1:25" x14ac:dyDescent="0.3">
      <c r="A5" t="s">
        <v>57</v>
      </c>
      <c r="B5" t="s">
        <v>58</v>
      </c>
      <c r="C5" t="s">
        <v>29</v>
      </c>
      <c r="D5" t="s">
        <v>30</v>
      </c>
      <c r="E5" t="s">
        <v>22</v>
      </c>
      <c r="F5" s="1">
        <v>0.18560531</v>
      </c>
      <c r="G5" s="1">
        <v>0.20055861</v>
      </c>
      <c r="H5" s="1">
        <v>0.21551191</v>
      </c>
      <c r="I5" s="1">
        <v>0.23046521</v>
      </c>
      <c r="J5" s="1">
        <v>0.153643473</v>
      </c>
      <c r="K5" s="1">
        <v>7.6821737000000001E-2</v>
      </c>
      <c r="L5" t="s">
        <v>23</v>
      </c>
      <c r="M5" s="1">
        <v>4.9376743000000001E-2</v>
      </c>
      <c r="N5" s="1">
        <v>9.8753487000000001E-2</v>
      </c>
      <c r="O5" s="1">
        <v>0.14813023</v>
      </c>
      <c r="P5" s="1">
        <v>0.129045199</v>
      </c>
      <c r="Q5" s="1">
        <v>0.109960168</v>
      </c>
      <c r="R5" s="1">
        <v>9.0875135999999995E-2</v>
      </c>
      <c r="S5" s="1">
        <v>8.8244565999999997E-2</v>
      </c>
      <c r="T5" s="1">
        <v>8.5613994999999998E-2</v>
      </c>
      <c r="U5" s="1">
        <v>8.2983424799999997E-2</v>
      </c>
      <c r="V5" s="1">
        <v>8.2983399999999999E-2</v>
      </c>
      <c r="W5" s="1">
        <v>7.1732900000000002E-2</v>
      </c>
      <c r="X5" s="1">
        <v>7.1732900000000002E-2</v>
      </c>
      <c r="Y5" s="1">
        <v>7.1732900000000002E-2</v>
      </c>
    </row>
    <row r="6" spans="1:25" x14ac:dyDescent="0.3">
      <c r="A6" t="s">
        <v>57</v>
      </c>
      <c r="B6" t="s">
        <v>58</v>
      </c>
      <c r="C6" t="s">
        <v>31</v>
      </c>
      <c r="D6" t="s">
        <v>32</v>
      </c>
      <c r="E6" t="s">
        <v>22</v>
      </c>
      <c r="F6" s="1">
        <v>2.3778456E-2</v>
      </c>
      <c r="G6" s="1">
        <v>2.3861088999999999E-2</v>
      </c>
      <c r="H6" s="1">
        <v>2.3943723E-2</v>
      </c>
      <c r="I6" s="1">
        <v>2.4026355999999999E-2</v>
      </c>
      <c r="J6" s="1">
        <v>0.39981694200000001</v>
      </c>
      <c r="K6" s="1">
        <v>0.77560752799999999</v>
      </c>
      <c r="L6" s="1">
        <v>1.1513981150000001</v>
      </c>
      <c r="M6" s="1">
        <v>1.214673447</v>
      </c>
      <c r="N6" s="1">
        <v>1.2779487789999999</v>
      </c>
      <c r="O6" s="1">
        <v>1.3412244149999999</v>
      </c>
      <c r="P6" s="1">
        <v>1.152112198</v>
      </c>
      <c r="Q6" s="1">
        <v>0.96299998200000003</v>
      </c>
      <c r="R6" s="1">
        <v>0.77388776500000001</v>
      </c>
      <c r="S6" s="1">
        <v>0.84592493099999999</v>
      </c>
      <c r="T6" s="1">
        <v>0.91796209699999998</v>
      </c>
      <c r="U6" s="1">
        <v>0.98999926279999995</v>
      </c>
      <c r="V6" s="1">
        <v>0.98999950000000003</v>
      </c>
      <c r="W6" s="1">
        <v>0.99011850000000001</v>
      </c>
      <c r="X6" s="1">
        <v>0.99011850000000001</v>
      </c>
      <c r="Y6" s="1">
        <v>0.99011850000000001</v>
      </c>
    </row>
    <row r="7" spans="1:25" x14ac:dyDescent="0.3">
      <c r="A7" t="s">
        <v>57</v>
      </c>
      <c r="B7" t="s">
        <v>58</v>
      </c>
      <c r="C7" t="s">
        <v>33</v>
      </c>
      <c r="D7" t="s">
        <v>34</v>
      </c>
      <c r="E7" t="s">
        <v>22</v>
      </c>
      <c r="F7" t="s">
        <v>23</v>
      </c>
      <c r="G7" s="1">
        <v>0</v>
      </c>
      <c r="H7" s="1">
        <v>0</v>
      </c>
      <c r="I7" t="s">
        <v>23</v>
      </c>
      <c r="J7" s="1">
        <v>0</v>
      </c>
      <c r="K7" s="1">
        <v>0</v>
      </c>
      <c r="L7" t="s">
        <v>23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t="s">
        <v>23</v>
      </c>
      <c r="S7" s="1">
        <v>0</v>
      </c>
      <c r="T7" s="1">
        <v>0</v>
      </c>
      <c r="U7" t="s">
        <v>23</v>
      </c>
      <c r="V7" t="s">
        <v>23</v>
      </c>
      <c r="W7" t="s">
        <v>23</v>
      </c>
      <c r="X7" t="s">
        <v>23</v>
      </c>
      <c r="Y7" t="s">
        <v>23</v>
      </c>
    </row>
    <row r="8" spans="1:25" x14ac:dyDescent="0.3">
      <c r="A8" t="s">
        <v>57</v>
      </c>
      <c r="B8" t="s">
        <v>58</v>
      </c>
      <c r="C8" t="s">
        <v>35</v>
      </c>
      <c r="D8" t="s">
        <v>36</v>
      </c>
      <c r="E8" t="s">
        <v>22</v>
      </c>
      <c r="F8" t="s">
        <v>23</v>
      </c>
      <c r="G8" s="1">
        <v>0</v>
      </c>
      <c r="H8" s="1">
        <v>0</v>
      </c>
      <c r="I8" t="s">
        <v>23</v>
      </c>
      <c r="J8" s="1">
        <v>6.7333300000000003E-4</v>
      </c>
      <c r="K8" s="1">
        <v>1.346667E-3</v>
      </c>
      <c r="L8" s="1">
        <v>2.0200000000000001E-3</v>
      </c>
      <c r="M8" s="1">
        <v>2.3600000000000001E-3</v>
      </c>
      <c r="N8" s="1">
        <v>2.7000000000000001E-3</v>
      </c>
      <c r="O8" s="1">
        <v>3.0400000000000002E-3</v>
      </c>
      <c r="P8" s="1">
        <v>2.9659999999999999E-3</v>
      </c>
      <c r="Q8" s="1">
        <v>2.892E-3</v>
      </c>
      <c r="R8" s="1">
        <v>2.8180000000000002E-3</v>
      </c>
      <c r="S8" s="1">
        <v>2.235477E-3</v>
      </c>
      <c r="T8" s="1">
        <v>1.652953E-3</v>
      </c>
      <c r="U8" s="1">
        <v>1.07043E-3</v>
      </c>
      <c r="V8" s="1">
        <v>9.4430000000000002E-4</v>
      </c>
      <c r="W8" s="1">
        <v>3.2667E-3</v>
      </c>
      <c r="X8" s="1">
        <v>3.2667E-3</v>
      </c>
      <c r="Y8" s="1">
        <v>3.2667E-3</v>
      </c>
    </row>
    <row r="9" spans="1:25" x14ac:dyDescent="0.3">
      <c r="A9" t="s">
        <v>57</v>
      </c>
      <c r="B9" t="s">
        <v>58</v>
      </c>
      <c r="C9" t="s">
        <v>37</v>
      </c>
      <c r="D9" t="s">
        <v>38</v>
      </c>
      <c r="E9" t="s">
        <v>22</v>
      </c>
      <c r="F9" t="s">
        <v>23</v>
      </c>
      <c r="G9" s="1">
        <v>0</v>
      </c>
      <c r="H9" s="1">
        <v>0</v>
      </c>
      <c r="I9" t="s">
        <v>23</v>
      </c>
      <c r="J9" s="1">
        <v>0</v>
      </c>
      <c r="K9" s="1">
        <v>0</v>
      </c>
      <c r="L9" t="s">
        <v>23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t="s">
        <v>23</v>
      </c>
      <c r="S9" s="1">
        <v>0</v>
      </c>
      <c r="T9" s="1">
        <v>0</v>
      </c>
      <c r="U9" s="1">
        <v>0</v>
      </c>
      <c r="V9" t="s">
        <v>23</v>
      </c>
      <c r="W9" t="s">
        <v>23</v>
      </c>
      <c r="X9" t="s">
        <v>23</v>
      </c>
      <c r="Y9" t="s">
        <v>23</v>
      </c>
    </row>
    <row r="10" spans="1:25" x14ac:dyDescent="0.3">
      <c r="A10" t="s">
        <v>57</v>
      </c>
      <c r="B10" t="s">
        <v>58</v>
      </c>
      <c r="C10" t="s">
        <v>39</v>
      </c>
      <c r="D10" t="s">
        <v>40</v>
      </c>
      <c r="E10" t="s">
        <v>22</v>
      </c>
      <c r="F10" s="1">
        <v>0.7326125</v>
      </c>
      <c r="G10" s="1">
        <v>0.70050236700000001</v>
      </c>
      <c r="H10" s="1">
        <v>0.66839223299999995</v>
      </c>
      <c r="I10" s="1">
        <v>0.63628209999999996</v>
      </c>
      <c r="J10" s="1">
        <v>0.424188067</v>
      </c>
      <c r="K10" s="1">
        <v>0.21209403299999999</v>
      </c>
      <c r="L10" t="s">
        <v>23</v>
      </c>
      <c r="M10" s="1">
        <v>0.19641946699999999</v>
      </c>
      <c r="N10" s="1">
        <v>0.392838933</v>
      </c>
      <c r="O10" s="1">
        <v>0.58988339999999995</v>
      </c>
      <c r="P10" s="1">
        <v>0.57899061299999999</v>
      </c>
      <c r="Q10" s="1">
        <v>0.568097827</v>
      </c>
      <c r="R10" s="1">
        <v>0.55720504000000004</v>
      </c>
      <c r="S10" s="1">
        <v>0.56340812299999998</v>
      </c>
      <c r="T10" s="1">
        <v>0.56961120700000001</v>
      </c>
      <c r="U10" s="1">
        <v>0.57581428999999995</v>
      </c>
      <c r="V10" s="1">
        <v>0.65523719999999996</v>
      </c>
      <c r="W10" s="1">
        <v>3.3740922000000002</v>
      </c>
      <c r="X10" s="1">
        <v>3.3740922000000002</v>
      </c>
      <c r="Y10" s="1">
        <v>3.3740922000000002</v>
      </c>
    </row>
    <row r="11" spans="1:25" x14ac:dyDescent="0.3">
      <c r="A11" t="s">
        <v>57</v>
      </c>
      <c r="B11" t="s">
        <v>58</v>
      </c>
      <c r="C11" t="s">
        <v>41</v>
      </c>
      <c r="D11" t="s">
        <v>42</v>
      </c>
      <c r="E11" t="s">
        <v>22</v>
      </c>
      <c r="F11" t="s">
        <v>23</v>
      </c>
      <c r="G11" s="1">
        <v>0</v>
      </c>
      <c r="H11" s="1">
        <v>0</v>
      </c>
      <c r="I11" t="s">
        <v>23</v>
      </c>
      <c r="J11" s="1">
        <v>0</v>
      </c>
      <c r="K11" s="1">
        <v>0</v>
      </c>
      <c r="L11" t="s">
        <v>23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t="s">
        <v>23</v>
      </c>
      <c r="S11" s="1">
        <v>0</v>
      </c>
      <c r="T11" s="1">
        <v>0</v>
      </c>
      <c r="U11" t="s">
        <v>23</v>
      </c>
      <c r="V11" s="1">
        <v>0</v>
      </c>
      <c r="W11" s="1">
        <v>2.1100000000000001E-4</v>
      </c>
      <c r="X11" s="1">
        <v>2.1100000000000001E-4</v>
      </c>
      <c r="Y11" s="1">
        <v>2.1100000000000001E-4</v>
      </c>
    </row>
    <row r="12" spans="1:25" x14ac:dyDescent="0.3">
      <c r="A12" t="s">
        <v>57</v>
      </c>
      <c r="B12" t="s">
        <v>58</v>
      </c>
      <c r="C12" t="s">
        <v>43</v>
      </c>
      <c r="D12" t="s">
        <v>44</v>
      </c>
      <c r="E12" t="s">
        <v>22</v>
      </c>
      <c r="F12" t="s">
        <v>23</v>
      </c>
      <c r="G12" s="1">
        <v>0</v>
      </c>
      <c r="H12" s="1">
        <v>0</v>
      </c>
      <c r="I12" t="s">
        <v>23</v>
      </c>
      <c r="J12" s="1">
        <v>0</v>
      </c>
      <c r="K12" s="1">
        <v>0</v>
      </c>
      <c r="L12" t="s">
        <v>23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t="s">
        <v>23</v>
      </c>
      <c r="S12" s="1">
        <v>0</v>
      </c>
      <c r="T12" s="1">
        <v>0</v>
      </c>
      <c r="U12" t="s">
        <v>23</v>
      </c>
      <c r="V12" t="s">
        <v>23</v>
      </c>
      <c r="W12" t="s">
        <v>23</v>
      </c>
      <c r="X12" t="s">
        <v>23</v>
      </c>
      <c r="Y12" t="s">
        <v>23</v>
      </c>
    </row>
    <row r="13" spans="1:25" x14ac:dyDescent="0.3">
      <c r="A13" t="s">
        <v>57</v>
      </c>
      <c r="B13" t="s">
        <v>58</v>
      </c>
      <c r="C13" t="s">
        <v>45</v>
      </c>
      <c r="D13" t="s">
        <v>46</v>
      </c>
      <c r="E13" t="s">
        <v>22</v>
      </c>
      <c r="F13" s="1">
        <v>1.0721240999999999E-2</v>
      </c>
      <c r="G13" s="1">
        <v>1.0721240999999999E-2</v>
      </c>
      <c r="H13" s="1">
        <v>1.0721240999999999E-2</v>
      </c>
      <c r="I13" s="1">
        <v>1.0721240999999999E-2</v>
      </c>
      <c r="J13" s="1">
        <v>1.191274E-2</v>
      </c>
      <c r="K13" s="1">
        <v>1.3104239E-2</v>
      </c>
      <c r="L13" s="1">
        <v>1.4295736999999999E-2</v>
      </c>
      <c r="M13" s="1">
        <v>0.14832204700000001</v>
      </c>
      <c r="N13" s="1">
        <v>0.28234835600000002</v>
      </c>
      <c r="O13" s="1">
        <v>0.41637466499999998</v>
      </c>
      <c r="P13" s="1">
        <v>0.314838336</v>
      </c>
      <c r="Q13" s="1">
        <v>0.21330200599999999</v>
      </c>
      <c r="R13" s="1">
        <v>0.11176567599999999</v>
      </c>
      <c r="S13" s="1">
        <v>0.113876014</v>
      </c>
      <c r="T13" s="1">
        <v>0.115986352</v>
      </c>
      <c r="U13" s="1">
        <v>0.11809669</v>
      </c>
      <c r="V13" s="1">
        <v>0.1180967</v>
      </c>
      <c r="W13" s="1">
        <v>0.1180967</v>
      </c>
      <c r="X13" s="1">
        <v>0.1180967</v>
      </c>
      <c r="Y13" s="1">
        <v>0.1180967</v>
      </c>
    </row>
    <row r="14" spans="1:25" x14ac:dyDescent="0.3">
      <c r="A14" t="s">
        <v>57</v>
      </c>
      <c r="B14" t="s">
        <v>58</v>
      </c>
      <c r="C14" t="s">
        <v>47</v>
      </c>
      <c r="D14" t="s">
        <v>48</v>
      </c>
      <c r="E14" t="s">
        <v>22</v>
      </c>
      <c r="F14" s="1">
        <v>1.823930386</v>
      </c>
      <c r="G14" s="1">
        <v>1.7610223089999999</v>
      </c>
      <c r="H14" s="1">
        <v>1.6981142309999999</v>
      </c>
      <c r="I14" s="1">
        <v>1.635206154</v>
      </c>
      <c r="J14" s="1">
        <v>1.6521265700000001</v>
      </c>
      <c r="K14" s="1">
        <v>1.6690469859999999</v>
      </c>
      <c r="L14" s="1">
        <v>1.548500998</v>
      </c>
      <c r="M14" s="1">
        <v>1.40023064</v>
      </c>
      <c r="N14" s="1">
        <v>1.399354862</v>
      </c>
      <c r="O14" s="1">
        <v>1.5444140790000001</v>
      </c>
      <c r="P14" s="1">
        <v>1.4872566869999999</v>
      </c>
      <c r="Q14" s="1">
        <v>1.4300992939999999</v>
      </c>
      <c r="R14" s="1">
        <v>1.372941902</v>
      </c>
      <c r="S14" s="1">
        <v>1.3584936169999999</v>
      </c>
      <c r="T14" s="1">
        <v>1.3066960329999999</v>
      </c>
      <c r="U14" s="1">
        <v>1.313271895</v>
      </c>
      <c r="V14" s="1">
        <v>1.3737307000000001</v>
      </c>
      <c r="W14" s="1">
        <v>1.2804291999999999</v>
      </c>
      <c r="X14" s="1">
        <v>1.275801325</v>
      </c>
      <c r="Y14" s="1">
        <v>1.27117345</v>
      </c>
    </row>
    <row r="15" spans="1:25" x14ac:dyDescent="0.3">
      <c r="A15" t="s">
        <v>57</v>
      </c>
      <c r="B15" t="s">
        <v>58</v>
      </c>
      <c r="C15" t="s">
        <v>49</v>
      </c>
      <c r="D15" t="s">
        <v>50</v>
      </c>
      <c r="E15" t="s">
        <v>22</v>
      </c>
      <c r="F15" s="1">
        <v>3.2482719E-2</v>
      </c>
      <c r="G15" s="1">
        <v>3.2925511999999997E-2</v>
      </c>
      <c r="H15" s="1">
        <v>3.3368306E-2</v>
      </c>
      <c r="I15" s="1">
        <v>3.3811098999999997E-2</v>
      </c>
      <c r="J15" s="1">
        <v>3.3608267999999997E-2</v>
      </c>
      <c r="K15" s="1">
        <v>3.3405438000000003E-2</v>
      </c>
      <c r="L15" s="1">
        <v>3.3798854000000003E-2</v>
      </c>
      <c r="M15" s="1">
        <v>3.4363198999999997E-2</v>
      </c>
      <c r="N15" s="1">
        <v>3.4844132999999999E-2</v>
      </c>
      <c r="O15" s="1">
        <v>3.4104421000000003E-2</v>
      </c>
      <c r="P15" s="1">
        <v>3.4182074999999999E-2</v>
      </c>
      <c r="Q15" s="1">
        <v>3.4259730000000002E-2</v>
      </c>
      <c r="R15" s="1">
        <v>3.4337383999999999E-2</v>
      </c>
      <c r="S15" s="1">
        <v>3.4787936999999998E-2</v>
      </c>
      <c r="T15" s="1">
        <v>3.2154057999999999E-2</v>
      </c>
      <c r="U15" s="1">
        <v>3.5689043599999998E-2</v>
      </c>
      <c r="V15" s="1">
        <v>3.6795599999999998E-2</v>
      </c>
      <c r="W15" s="1">
        <v>3.7182899999999998E-2</v>
      </c>
      <c r="X15" s="1">
        <v>3.7666425000000003E-2</v>
      </c>
      <c r="Y15" s="1">
        <v>3.8149950000000002E-2</v>
      </c>
    </row>
    <row r="16" spans="1:25" x14ac:dyDescent="0.3">
      <c r="A16" t="s">
        <v>57</v>
      </c>
      <c r="B16" t="s">
        <v>58</v>
      </c>
      <c r="C16" t="s">
        <v>51</v>
      </c>
      <c r="D16" t="s">
        <v>52</v>
      </c>
      <c r="E16" t="s">
        <v>22</v>
      </c>
      <c r="F16" s="1">
        <v>43.025639669999997</v>
      </c>
      <c r="G16" s="1">
        <v>47.889524209999998</v>
      </c>
      <c r="H16" s="1">
        <v>52.753408739999998</v>
      </c>
      <c r="I16" s="1">
        <v>57.617293279999998</v>
      </c>
      <c r="J16" s="1">
        <v>52.624683359999999</v>
      </c>
      <c r="K16" s="1">
        <v>47.632073429999998</v>
      </c>
      <c r="L16" s="1">
        <v>42.639463499999998</v>
      </c>
      <c r="M16" s="1">
        <v>42.968402879999999</v>
      </c>
      <c r="N16" s="1">
        <v>43.297342260000001</v>
      </c>
      <c r="O16" s="1">
        <v>43.626281640000002</v>
      </c>
      <c r="P16" s="1">
        <v>34.922864300000001</v>
      </c>
      <c r="Q16" s="1">
        <v>26.21944697</v>
      </c>
      <c r="R16" s="1">
        <v>17.516029629999998</v>
      </c>
      <c r="S16" s="1">
        <v>20.60911231</v>
      </c>
      <c r="T16" s="1">
        <v>23.702194980000002</v>
      </c>
      <c r="U16" s="1">
        <v>26.795277659</v>
      </c>
      <c r="V16" s="1">
        <v>32.0308262</v>
      </c>
      <c r="W16" s="1">
        <v>33.095690599999998</v>
      </c>
      <c r="X16" s="1">
        <v>33.095690599999998</v>
      </c>
      <c r="Y16" s="1">
        <v>33.095690599999998</v>
      </c>
    </row>
    <row r="17" spans="1:25" x14ac:dyDescent="0.3">
      <c r="A17" t="s">
        <v>57</v>
      </c>
      <c r="B17" t="s">
        <v>58</v>
      </c>
      <c r="C17" t="s">
        <v>53</v>
      </c>
      <c r="D17" t="s">
        <v>54</v>
      </c>
      <c r="E17" t="s">
        <v>22</v>
      </c>
      <c r="F17" s="1">
        <v>35.088189999999997</v>
      </c>
      <c r="G17" s="1">
        <v>35.088189999999997</v>
      </c>
      <c r="H17" s="1">
        <v>35.088189999999997</v>
      </c>
      <c r="I17" s="1">
        <v>4.9928383759999999</v>
      </c>
      <c r="J17" s="1">
        <v>4.9928383759999999</v>
      </c>
      <c r="K17" s="1">
        <v>4.9928383759999999</v>
      </c>
      <c r="L17" s="1">
        <v>7.2519223620000002</v>
      </c>
      <c r="M17" s="1">
        <v>7.2519223620000002</v>
      </c>
      <c r="N17" s="1">
        <v>7.2519223620000002</v>
      </c>
      <c r="O17" s="1">
        <v>7.4781954710000003</v>
      </c>
      <c r="P17" s="1">
        <v>7.4781954710000003</v>
      </c>
      <c r="Q17" s="1">
        <v>7.4781954710000003</v>
      </c>
      <c r="R17" s="1">
        <v>18.20553031</v>
      </c>
      <c r="S17" s="1">
        <v>18.20553031</v>
      </c>
      <c r="T17" s="1">
        <v>18.20553031</v>
      </c>
      <c r="U17" s="1">
        <v>41.259714967000001</v>
      </c>
      <c r="V17" s="1">
        <v>21.362932300000001</v>
      </c>
      <c r="W17" s="1">
        <v>2.6849858000000002</v>
      </c>
      <c r="X17" s="1">
        <v>2.6849858000000002</v>
      </c>
      <c r="Y17" s="1">
        <v>2.6849858000000002</v>
      </c>
    </row>
    <row r="18" spans="1:25" x14ac:dyDescent="0.3">
      <c r="A18" t="s">
        <v>57</v>
      </c>
      <c r="B18" t="s">
        <v>58</v>
      </c>
      <c r="C18" t="s">
        <v>55</v>
      </c>
      <c r="D18" t="s">
        <v>56</v>
      </c>
      <c r="E18" t="s">
        <v>22</v>
      </c>
      <c r="F18" t="s">
        <v>23</v>
      </c>
      <c r="G18" t="s">
        <v>23</v>
      </c>
      <c r="H18" t="s">
        <v>23</v>
      </c>
      <c r="I18" t="s">
        <v>23</v>
      </c>
      <c r="J18" t="s">
        <v>23</v>
      </c>
      <c r="K18" t="s">
        <v>23</v>
      </c>
      <c r="L18" s="1">
        <v>9.9113959900000008</v>
      </c>
      <c r="M18" s="1">
        <v>12.070908599999999</v>
      </c>
      <c r="N18" s="1">
        <v>14.230421209999999</v>
      </c>
      <c r="O18" s="1">
        <v>16.389933809999999</v>
      </c>
      <c r="P18" s="1">
        <v>13.550768339999999</v>
      </c>
      <c r="Q18" s="1">
        <v>10.711602859999999</v>
      </c>
      <c r="R18" s="1">
        <v>7.8724373830000003</v>
      </c>
      <c r="S18" s="1">
        <v>6.9609432839999998</v>
      </c>
      <c r="T18" s="1">
        <v>6.0494491840000002</v>
      </c>
      <c r="U18" s="1">
        <v>5.1379550838999997</v>
      </c>
      <c r="V18" s="1">
        <v>13.5271662</v>
      </c>
      <c r="W18" s="1">
        <v>11.3837359</v>
      </c>
      <c r="X18" s="1">
        <v>11.3837359</v>
      </c>
      <c r="Y18" s="1">
        <v>11.3837359</v>
      </c>
    </row>
    <row r="20" spans="1:25" x14ac:dyDescent="0.3">
      <c r="A20" t="s">
        <v>65</v>
      </c>
      <c r="F20">
        <f>SUM(F4:F19)</f>
        <v>81.084486081999984</v>
      </c>
      <c r="G20">
        <f t="shared" ref="G20:Y20" si="0">SUM(G4:G19)</f>
        <v>85.914430267</v>
      </c>
      <c r="H20">
        <f t="shared" si="0"/>
        <v>90.744374441999994</v>
      </c>
      <c r="I20">
        <f t="shared" si="0"/>
        <v>65.478967003999998</v>
      </c>
      <c r="J20">
        <f t="shared" si="0"/>
        <v>60.576479321000001</v>
      </c>
      <c r="K20">
        <f t="shared" si="0"/>
        <v>55.673991629999996</v>
      </c>
      <c r="L20">
        <f t="shared" si="0"/>
        <v>62.805113756000004</v>
      </c>
      <c r="M20">
        <f t="shared" si="0"/>
        <v>65.546359917999993</v>
      </c>
      <c r="N20">
        <f t="shared" si="0"/>
        <v>68.434917249000009</v>
      </c>
      <c r="O20">
        <f t="shared" si="0"/>
        <v>71.695087330999996</v>
      </c>
      <c r="P20">
        <f t="shared" si="0"/>
        <v>59.761875951999997</v>
      </c>
      <c r="Q20">
        <f t="shared" si="0"/>
        <v>47.828664574999998</v>
      </c>
      <c r="R20" s="5">
        <f t="shared" si="0"/>
        <v>46.622788025999995</v>
      </c>
      <c r="S20">
        <f t="shared" si="0"/>
        <v>48.853917656</v>
      </c>
      <c r="T20">
        <f t="shared" si="0"/>
        <v>51.044613542000008</v>
      </c>
      <c r="U20" s="5">
        <f t="shared" si="0"/>
        <v>76.354036406099993</v>
      </c>
      <c r="V20">
        <f t="shared" si="0"/>
        <v>70.241205199999996</v>
      </c>
      <c r="W20">
        <f t="shared" si="0"/>
        <v>53.312466999999998</v>
      </c>
      <c r="X20">
        <f t="shared" si="0"/>
        <v>53.308322649999994</v>
      </c>
      <c r="Y20">
        <f t="shared" si="0"/>
        <v>53.304178299999997</v>
      </c>
    </row>
    <row r="21" spans="1:25" x14ac:dyDescent="0.3">
      <c r="A21" t="s">
        <v>70</v>
      </c>
      <c r="R21" s="2">
        <f>R20-R17</f>
        <v>28.417257715999995</v>
      </c>
      <c r="U21" s="2">
        <f>U20-U17</f>
        <v>35.094321439099993</v>
      </c>
    </row>
    <row r="25" spans="1:25" x14ac:dyDescent="0.3">
      <c r="Q25" t="s">
        <v>67</v>
      </c>
      <c r="T25">
        <f>F20-Y20</f>
        <v>27.780307781999987</v>
      </c>
      <c r="V25" t="s">
        <v>66</v>
      </c>
      <c r="X25" s="4">
        <f>T25/F20</f>
        <v>0.34260940809202417</v>
      </c>
    </row>
    <row r="26" spans="1:25" x14ac:dyDescent="0.3">
      <c r="X26" s="4"/>
    </row>
    <row r="40" spans="1:25" s="2" customFormat="1" x14ac:dyDescent="0.3">
      <c r="A40" s="2" t="s">
        <v>59</v>
      </c>
      <c r="B40" s="2" t="s">
        <v>60</v>
      </c>
      <c r="C40" s="2" t="s">
        <v>61</v>
      </c>
      <c r="D40" s="2" t="s">
        <v>62</v>
      </c>
      <c r="E40" s="2" t="s">
        <v>63</v>
      </c>
      <c r="F40" s="2">
        <v>2002</v>
      </c>
      <c r="G40" s="2">
        <v>2003</v>
      </c>
      <c r="H40" s="2">
        <v>2004</v>
      </c>
      <c r="I40" s="2">
        <v>2005</v>
      </c>
      <c r="J40" s="2">
        <v>2006</v>
      </c>
      <c r="K40" s="2">
        <v>2007</v>
      </c>
      <c r="L40" s="2">
        <v>2008</v>
      </c>
      <c r="M40" s="2">
        <v>2009</v>
      </c>
      <c r="N40" s="2">
        <v>2010</v>
      </c>
      <c r="O40" s="2">
        <v>2011</v>
      </c>
      <c r="P40" s="2">
        <v>2012</v>
      </c>
      <c r="Q40" s="2">
        <v>2013</v>
      </c>
      <c r="R40" s="2">
        <v>2014</v>
      </c>
      <c r="S40" s="2">
        <v>2015</v>
      </c>
      <c r="T40" s="2">
        <v>2016</v>
      </c>
      <c r="U40" s="2">
        <v>2017</v>
      </c>
      <c r="V40" s="2">
        <v>2018</v>
      </c>
      <c r="W40" s="2">
        <v>2019</v>
      </c>
      <c r="X40" s="2">
        <v>2020</v>
      </c>
      <c r="Y40" s="2">
        <v>2021</v>
      </c>
    </row>
    <row r="41" spans="1:25" x14ac:dyDescent="0.3">
      <c r="A41" t="s">
        <v>57</v>
      </c>
      <c r="B41" t="s">
        <v>58</v>
      </c>
      <c r="C41" t="s">
        <v>20</v>
      </c>
      <c r="D41" t="s">
        <v>21</v>
      </c>
      <c r="E41" t="s">
        <v>22</v>
      </c>
      <c r="F41" s="1">
        <v>0.1615258</v>
      </c>
      <c r="G41" s="1">
        <v>0.20712492900000001</v>
      </c>
      <c r="H41" s="1">
        <v>0.25272405799999997</v>
      </c>
      <c r="I41" s="1">
        <v>0.29832318800000002</v>
      </c>
      <c r="J41" s="1">
        <v>0.28298819200000003</v>
      </c>
      <c r="K41" s="1">
        <v>0.26765319599999998</v>
      </c>
      <c r="L41" s="1">
        <v>0.25231819999999999</v>
      </c>
      <c r="M41" s="1">
        <v>0.20938053300000001</v>
      </c>
      <c r="N41" s="1">
        <v>0.16644286699999999</v>
      </c>
      <c r="O41" s="1">
        <v>0.1235052</v>
      </c>
      <c r="P41" s="1">
        <v>0.11065673299999999</v>
      </c>
      <c r="Q41" s="1">
        <v>9.7808267000000004E-2</v>
      </c>
      <c r="R41" s="1">
        <v>8.4959800000000002E-2</v>
      </c>
      <c r="S41" s="1">
        <v>7.1361087000000004E-2</v>
      </c>
      <c r="T41" s="1">
        <v>5.7762372999999999E-2</v>
      </c>
      <c r="U41" s="1">
        <v>4.416366E-2</v>
      </c>
      <c r="V41" s="1">
        <v>6.2493100000000003E-2</v>
      </c>
      <c r="W41" s="1">
        <v>0.27292460000000002</v>
      </c>
      <c r="X41" s="1">
        <v>0.27292460000000002</v>
      </c>
      <c r="Y41" s="1">
        <v>0.27292460000000002</v>
      </c>
    </row>
    <row r="42" spans="1:25" x14ac:dyDescent="0.3">
      <c r="A42" t="s">
        <v>57</v>
      </c>
      <c r="B42" t="s">
        <v>58</v>
      </c>
      <c r="C42" t="s">
        <v>29</v>
      </c>
      <c r="D42" t="s">
        <v>30</v>
      </c>
      <c r="E42" t="s">
        <v>22</v>
      </c>
      <c r="F42" s="1">
        <v>0.18560531</v>
      </c>
      <c r="G42" s="1">
        <v>0.20055861</v>
      </c>
      <c r="H42" s="1">
        <v>0.21551191</v>
      </c>
      <c r="I42" s="1">
        <v>0.23046521</v>
      </c>
      <c r="J42" s="1">
        <v>0.153643473</v>
      </c>
      <c r="K42" s="1">
        <v>7.6821737000000001E-2</v>
      </c>
      <c r="L42" t="s">
        <v>23</v>
      </c>
      <c r="M42" s="1">
        <v>4.9376743000000001E-2</v>
      </c>
      <c r="N42" s="1">
        <v>9.8753487000000001E-2</v>
      </c>
      <c r="O42" s="1">
        <v>0.14813023</v>
      </c>
      <c r="P42" s="1">
        <v>0.129045199</v>
      </c>
      <c r="Q42" s="1">
        <v>0.109960168</v>
      </c>
      <c r="R42" s="1">
        <v>9.0875135999999995E-2</v>
      </c>
      <c r="S42" s="1">
        <v>8.8244565999999997E-2</v>
      </c>
      <c r="T42" s="1">
        <v>8.5613994999999998E-2</v>
      </c>
      <c r="U42" s="1">
        <v>8.2983424799999997E-2</v>
      </c>
      <c r="V42" s="1">
        <v>8.2983399999999999E-2</v>
      </c>
      <c r="W42" s="1">
        <v>7.1732900000000002E-2</v>
      </c>
      <c r="X42" s="1">
        <v>7.1732900000000002E-2</v>
      </c>
      <c r="Y42" s="1">
        <v>7.1732900000000002E-2</v>
      </c>
    </row>
    <row r="43" spans="1:25" x14ac:dyDescent="0.3">
      <c r="A43" t="s">
        <v>57</v>
      </c>
      <c r="B43" t="s">
        <v>58</v>
      </c>
      <c r="C43" t="s">
        <v>31</v>
      </c>
      <c r="D43" t="s">
        <v>32</v>
      </c>
      <c r="E43" t="s">
        <v>22</v>
      </c>
      <c r="F43" s="1">
        <v>2.3778456E-2</v>
      </c>
      <c r="G43" s="1">
        <v>2.3861088999999999E-2</v>
      </c>
      <c r="H43" s="1">
        <v>2.3943723E-2</v>
      </c>
      <c r="I43" s="1">
        <v>2.4026355999999999E-2</v>
      </c>
      <c r="J43" s="1">
        <v>0.39981694200000001</v>
      </c>
      <c r="K43" s="1">
        <v>0.77560752799999999</v>
      </c>
      <c r="L43" s="1">
        <v>1.1513981150000001</v>
      </c>
      <c r="M43" s="1">
        <v>1.214673447</v>
      </c>
      <c r="N43" s="1">
        <v>1.2779487789999999</v>
      </c>
      <c r="O43" s="1">
        <v>1.3412244149999999</v>
      </c>
      <c r="P43" s="1">
        <v>1.152112198</v>
      </c>
      <c r="Q43" s="1">
        <v>0.96299998200000003</v>
      </c>
      <c r="R43" s="1">
        <v>0.77388776500000001</v>
      </c>
      <c r="S43" s="1">
        <v>0.84592493099999999</v>
      </c>
      <c r="T43" s="1">
        <v>0.91796209699999998</v>
      </c>
      <c r="U43" s="1">
        <v>0.98999926279999995</v>
      </c>
      <c r="V43" s="1">
        <v>0.98999950000000003</v>
      </c>
      <c r="W43" s="1">
        <v>0.99011850000000001</v>
      </c>
      <c r="X43" s="1">
        <v>0.99011850000000001</v>
      </c>
      <c r="Y43" s="1">
        <v>0.99011850000000001</v>
      </c>
    </row>
    <row r="44" spans="1:25" x14ac:dyDescent="0.3">
      <c r="A44" t="s">
        <v>57</v>
      </c>
      <c r="B44" t="s">
        <v>58</v>
      </c>
      <c r="C44" t="s">
        <v>33</v>
      </c>
      <c r="D44" t="s">
        <v>34</v>
      </c>
      <c r="E44" t="s">
        <v>22</v>
      </c>
      <c r="F44" t="s">
        <v>23</v>
      </c>
      <c r="G44" s="1">
        <v>0</v>
      </c>
      <c r="H44" s="1">
        <v>0</v>
      </c>
      <c r="I44" t="s">
        <v>23</v>
      </c>
      <c r="J44" s="1">
        <v>0</v>
      </c>
      <c r="K44" s="1">
        <v>0</v>
      </c>
      <c r="L44" t="s">
        <v>23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t="s">
        <v>23</v>
      </c>
      <c r="S44" s="1">
        <v>0</v>
      </c>
      <c r="T44" s="1">
        <v>0</v>
      </c>
      <c r="U44" t="s">
        <v>23</v>
      </c>
      <c r="V44" t="s">
        <v>23</v>
      </c>
      <c r="W44" t="s">
        <v>23</v>
      </c>
      <c r="X44" t="s">
        <v>23</v>
      </c>
      <c r="Y44" t="s">
        <v>23</v>
      </c>
    </row>
    <row r="45" spans="1:25" x14ac:dyDescent="0.3">
      <c r="A45" t="s">
        <v>57</v>
      </c>
      <c r="B45" t="s">
        <v>58</v>
      </c>
      <c r="C45" t="s">
        <v>35</v>
      </c>
      <c r="D45" t="s">
        <v>36</v>
      </c>
      <c r="E45" t="s">
        <v>22</v>
      </c>
      <c r="F45" t="s">
        <v>23</v>
      </c>
      <c r="G45" s="1">
        <v>0</v>
      </c>
      <c r="H45" s="1">
        <v>0</v>
      </c>
      <c r="I45" t="s">
        <v>23</v>
      </c>
      <c r="J45" s="1">
        <v>6.7333300000000003E-4</v>
      </c>
      <c r="K45" s="1">
        <v>1.346667E-3</v>
      </c>
      <c r="L45" s="1">
        <v>2.0200000000000001E-3</v>
      </c>
      <c r="M45" s="1">
        <v>2.3600000000000001E-3</v>
      </c>
      <c r="N45" s="1">
        <v>2.7000000000000001E-3</v>
      </c>
      <c r="O45" s="1">
        <v>3.0400000000000002E-3</v>
      </c>
      <c r="P45" s="1">
        <v>2.9659999999999999E-3</v>
      </c>
      <c r="Q45" s="1">
        <v>2.892E-3</v>
      </c>
      <c r="R45" s="1">
        <v>2.8180000000000002E-3</v>
      </c>
      <c r="S45" s="1">
        <v>2.235477E-3</v>
      </c>
      <c r="T45" s="1">
        <v>1.652953E-3</v>
      </c>
      <c r="U45" s="1">
        <v>1.07043E-3</v>
      </c>
      <c r="V45" s="1">
        <v>9.4430000000000002E-4</v>
      </c>
      <c r="W45" s="1">
        <v>3.2667E-3</v>
      </c>
      <c r="X45" s="1">
        <v>3.2667E-3</v>
      </c>
      <c r="Y45" s="1">
        <v>3.2667E-3</v>
      </c>
    </row>
    <row r="46" spans="1:25" x14ac:dyDescent="0.3">
      <c r="A46" t="s">
        <v>57</v>
      </c>
      <c r="B46" t="s">
        <v>58</v>
      </c>
      <c r="C46" t="s">
        <v>37</v>
      </c>
      <c r="D46" t="s">
        <v>38</v>
      </c>
      <c r="E46" t="s">
        <v>22</v>
      </c>
      <c r="F46" t="s">
        <v>23</v>
      </c>
      <c r="G46" s="1">
        <v>0</v>
      </c>
      <c r="H46" s="1">
        <v>0</v>
      </c>
      <c r="I46" t="s">
        <v>23</v>
      </c>
      <c r="J46" s="1">
        <v>0</v>
      </c>
      <c r="K46" s="1">
        <v>0</v>
      </c>
      <c r="L46" t="s">
        <v>23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t="s">
        <v>23</v>
      </c>
      <c r="S46" s="1">
        <v>0</v>
      </c>
      <c r="T46" s="1">
        <v>0</v>
      </c>
      <c r="U46" s="1">
        <v>0</v>
      </c>
      <c r="V46" t="s">
        <v>23</v>
      </c>
      <c r="W46" t="s">
        <v>23</v>
      </c>
      <c r="X46" t="s">
        <v>23</v>
      </c>
      <c r="Y46" t="s">
        <v>23</v>
      </c>
    </row>
    <row r="47" spans="1:25" x14ac:dyDescent="0.3">
      <c r="A47" t="s">
        <v>57</v>
      </c>
      <c r="B47" t="s">
        <v>58</v>
      </c>
      <c r="C47" t="s">
        <v>39</v>
      </c>
      <c r="D47" t="s">
        <v>40</v>
      </c>
      <c r="E47" t="s">
        <v>22</v>
      </c>
      <c r="F47" s="1">
        <v>0.7326125</v>
      </c>
      <c r="G47" s="1">
        <v>0.70050236700000001</v>
      </c>
      <c r="H47" s="1">
        <v>0.66839223299999995</v>
      </c>
      <c r="I47" s="1">
        <v>0.63628209999999996</v>
      </c>
      <c r="J47" s="1">
        <v>0.424188067</v>
      </c>
      <c r="K47" s="1">
        <v>0.21209403299999999</v>
      </c>
      <c r="L47" t="s">
        <v>23</v>
      </c>
      <c r="M47" s="1">
        <v>0.19641946699999999</v>
      </c>
      <c r="N47" s="1">
        <v>0.392838933</v>
      </c>
      <c r="O47" s="1">
        <v>0.58988339999999995</v>
      </c>
      <c r="P47" s="1">
        <v>0.57899061299999999</v>
      </c>
      <c r="Q47" s="1">
        <v>0.568097827</v>
      </c>
      <c r="R47" s="1">
        <v>0.55720504000000004</v>
      </c>
      <c r="S47" s="1">
        <v>0.56340812299999998</v>
      </c>
      <c r="T47" s="1">
        <v>0.56961120700000001</v>
      </c>
      <c r="U47" s="1">
        <v>0.57581428999999995</v>
      </c>
      <c r="V47" s="1">
        <v>0.65523719999999996</v>
      </c>
      <c r="W47" s="1">
        <v>3.3740922000000002</v>
      </c>
      <c r="X47" s="1">
        <v>3.3740922000000002</v>
      </c>
      <c r="Y47" s="1">
        <v>3.3740922000000002</v>
      </c>
    </row>
    <row r="48" spans="1:25" x14ac:dyDescent="0.3">
      <c r="A48" t="s">
        <v>57</v>
      </c>
      <c r="B48" t="s">
        <v>58</v>
      </c>
      <c r="C48" t="s">
        <v>41</v>
      </c>
      <c r="D48" t="s">
        <v>42</v>
      </c>
      <c r="E48" t="s">
        <v>22</v>
      </c>
      <c r="F48" t="s">
        <v>23</v>
      </c>
      <c r="G48" s="1">
        <v>0</v>
      </c>
      <c r="H48" s="1">
        <v>0</v>
      </c>
      <c r="I48" t="s">
        <v>23</v>
      </c>
      <c r="J48" s="1">
        <v>0</v>
      </c>
      <c r="K48" s="1">
        <v>0</v>
      </c>
      <c r="L48" t="s">
        <v>23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t="s">
        <v>23</v>
      </c>
      <c r="S48" s="1">
        <v>0</v>
      </c>
      <c r="T48" s="1">
        <v>0</v>
      </c>
      <c r="U48" t="s">
        <v>23</v>
      </c>
      <c r="V48" s="1">
        <v>0</v>
      </c>
      <c r="W48" s="1">
        <v>2.1100000000000001E-4</v>
      </c>
      <c r="X48" s="1">
        <v>2.1100000000000001E-4</v>
      </c>
      <c r="Y48" s="1">
        <v>2.1100000000000001E-4</v>
      </c>
    </row>
    <row r="49" spans="1:25" x14ac:dyDescent="0.3">
      <c r="A49" t="s">
        <v>57</v>
      </c>
      <c r="B49" t="s">
        <v>58</v>
      </c>
      <c r="C49" t="s">
        <v>43</v>
      </c>
      <c r="D49" t="s">
        <v>44</v>
      </c>
      <c r="E49" t="s">
        <v>22</v>
      </c>
      <c r="F49" t="s">
        <v>23</v>
      </c>
      <c r="G49" s="1">
        <v>0</v>
      </c>
      <c r="H49" s="1">
        <v>0</v>
      </c>
      <c r="I49" t="s">
        <v>23</v>
      </c>
      <c r="J49" s="1">
        <v>0</v>
      </c>
      <c r="K49" s="1">
        <v>0</v>
      </c>
      <c r="L49" t="s">
        <v>23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t="s">
        <v>23</v>
      </c>
      <c r="S49" s="1">
        <v>0</v>
      </c>
      <c r="T49" s="1">
        <v>0</v>
      </c>
      <c r="U49" t="s">
        <v>23</v>
      </c>
      <c r="V49" t="s">
        <v>23</v>
      </c>
      <c r="W49" t="s">
        <v>23</v>
      </c>
      <c r="X49" t="s">
        <v>23</v>
      </c>
      <c r="Y49" t="s">
        <v>23</v>
      </c>
    </row>
    <row r="50" spans="1:25" x14ac:dyDescent="0.3">
      <c r="A50" t="s">
        <v>57</v>
      </c>
      <c r="B50" t="s">
        <v>58</v>
      </c>
      <c r="C50" t="s">
        <v>45</v>
      </c>
      <c r="D50" t="s">
        <v>46</v>
      </c>
      <c r="E50" t="s">
        <v>22</v>
      </c>
      <c r="F50" s="1">
        <v>1.0721240999999999E-2</v>
      </c>
      <c r="G50" s="1">
        <v>1.0721240999999999E-2</v>
      </c>
      <c r="H50" s="1">
        <v>1.0721240999999999E-2</v>
      </c>
      <c r="I50" s="1">
        <v>1.0721240999999999E-2</v>
      </c>
      <c r="J50" s="1">
        <v>1.191274E-2</v>
      </c>
      <c r="K50" s="1">
        <v>1.3104239E-2</v>
      </c>
      <c r="L50" s="1">
        <v>1.4295736999999999E-2</v>
      </c>
      <c r="M50" s="1">
        <v>0.14832204700000001</v>
      </c>
      <c r="N50" s="1">
        <v>0.28234835600000002</v>
      </c>
      <c r="O50" s="1">
        <v>0.41637466499999998</v>
      </c>
      <c r="P50" s="1">
        <v>0.314838336</v>
      </c>
      <c r="Q50" s="1">
        <v>0.21330200599999999</v>
      </c>
      <c r="R50" s="1">
        <v>0.11176567599999999</v>
      </c>
      <c r="S50" s="1">
        <v>0.113876014</v>
      </c>
      <c r="T50" s="1">
        <v>0.115986352</v>
      </c>
      <c r="U50" s="1">
        <v>0.11809669</v>
      </c>
      <c r="V50" s="1">
        <v>0.1180967</v>
      </c>
      <c r="W50" s="1">
        <v>0.1180967</v>
      </c>
      <c r="X50" s="1">
        <v>0.1180967</v>
      </c>
      <c r="Y50" s="1">
        <v>0.1180967</v>
      </c>
    </row>
    <row r="52" spans="1:25" x14ac:dyDescent="0.3">
      <c r="A52" t="s">
        <v>65</v>
      </c>
      <c r="F52">
        <f>SUM(F41:F51)</f>
        <v>1.114243307</v>
      </c>
      <c r="G52">
        <f t="shared" ref="G52:Y52" si="1">SUM(G41:G51)</f>
        <v>1.142768236</v>
      </c>
      <c r="H52">
        <f t="shared" si="1"/>
        <v>1.171293165</v>
      </c>
      <c r="I52">
        <f t="shared" si="1"/>
        <v>1.1998180949999999</v>
      </c>
      <c r="J52">
        <f t="shared" si="1"/>
        <v>1.2732227470000002</v>
      </c>
      <c r="K52">
        <f t="shared" si="1"/>
        <v>1.3466274</v>
      </c>
      <c r="L52">
        <f t="shared" si="1"/>
        <v>1.420032052</v>
      </c>
      <c r="M52">
        <f t="shared" si="1"/>
        <v>1.8205322369999997</v>
      </c>
      <c r="N52">
        <f t="shared" si="1"/>
        <v>2.221032422</v>
      </c>
      <c r="O52">
        <f t="shared" si="1"/>
        <v>2.6221579100000003</v>
      </c>
      <c r="P52">
        <f t="shared" si="1"/>
        <v>2.288609079</v>
      </c>
      <c r="Q52">
        <f t="shared" si="1"/>
        <v>1.9550602500000001</v>
      </c>
      <c r="R52">
        <f t="shared" si="1"/>
        <v>1.6215114170000002</v>
      </c>
      <c r="S52">
        <f t="shared" si="1"/>
        <v>1.6850501979999997</v>
      </c>
      <c r="T52">
        <f t="shared" si="1"/>
        <v>1.748588977</v>
      </c>
      <c r="U52">
        <f t="shared" si="1"/>
        <v>1.8121277575999997</v>
      </c>
      <c r="V52">
        <f t="shared" si="1"/>
        <v>1.9097542000000001</v>
      </c>
      <c r="W52">
        <f t="shared" si="1"/>
        <v>4.8304426000000005</v>
      </c>
      <c r="X52">
        <f t="shared" si="1"/>
        <v>4.8304426000000005</v>
      </c>
      <c r="Y52">
        <f t="shared" si="1"/>
        <v>4.8304426000000005</v>
      </c>
    </row>
    <row r="54" spans="1:25" x14ac:dyDescent="0.3">
      <c r="F54" t="s">
        <v>67</v>
      </c>
      <c r="H54">
        <f>F52-Y52</f>
        <v>-3.7161992930000007</v>
      </c>
      <c r="J54" t="s">
        <v>66</v>
      </c>
      <c r="L54" s="4">
        <f>H54/F52</f>
        <v>-3.3351775771537131</v>
      </c>
      <c r="N54" t="s">
        <v>68</v>
      </c>
      <c r="P54" s="4">
        <f>F52/F20</f>
        <v>1.3741757034424268E-2</v>
      </c>
    </row>
    <row r="57" spans="1:25" x14ac:dyDescent="0.3">
      <c r="A57" t="s">
        <v>57</v>
      </c>
      <c r="B57" t="s">
        <v>58</v>
      </c>
      <c r="C57" t="s">
        <v>47</v>
      </c>
      <c r="D57" t="s">
        <v>48</v>
      </c>
      <c r="E57" t="s">
        <v>22</v>
      </c>
      <c r="F57" s="1">
        <v>1.823930386</v>
      </c>
      <c r="G57" s="1">
        <v>1.7610223089999999</v>
      </c>
      <c r="H57" s="1">
        <v>1.6981142309999999</v>
      </c>
      <c r="I57" s="1">
        <v>1.635206154</v>
      </c>
      <c r="J57" s="1">
        <v>1.6521265700000001</v>
      </c>
      <c r="K57" s="1">
        <v>1.6690469859999999</v>
      </c>
      <c r="L57" s="1">
        <v>1.548500998</v>
      </c>
      <c r="M57" s="1">
        <v>1.40023064</v>
      </c>
      <c r="N57" s="1">
        <v>1.399354862</v>
      </c>
      <c r="O57" s="1">
        <v>1.5444140790000001</v>
      </c>
      <c r="P57" s="1">
        <v>1.4872566869999999</v>
      </c>
      <c r="Q57" s="1">
        <v>1.4300992939999999</v>
      </c>
      <c r="R57" s="1">
        <v>1.372941902</v>
      </c>
      <c r="S57" s="1">
        <v>1.3584936169999999</v>
      </c>
      <c r="T57" s="1">
        <v>1.3066960329999999</v>
      </c>
      <c r="U57" s="1">
        <v>1.313271895</v>
      </c>
      <c r="V57" s="1">
        <v>1.3737307000000001</v>
      </c>
      <c r="W57" s="1">
        <v>1.2804291999999999</v>
      </c>
      <c r="X57" s="1">
        <v>1.275801325</v>
      </c>
      <c r="Y57" s="1">
        <v>1.27117345</v>
      </c>
    </row>
    <row r="59" spans="1:25" x14ac:dyDescent="0.3">
      <c r="F59" t="s">
        <v>67</v>
      </c>
      <c r="H59">
        <f>F57-Y57</f>
        <v>0.55275693599999998</v>
      </c>
      <c r="J59" t="s">
        <v>66</v>
      </c>
      <c r="L59" s="4">
        <f>H59/F57</f>
        <v>0.30305813217588445</v>
      </c>
      <c r="N59" t="s">
        <v>68</v>
      </c>
      <c r="P59" s="4">
        <f>F57/F20</f>
        <v>2.249419678328449E-2</v>
      </c>
    </row>
    <row r="62" spans="1:25" x14ac:dyDescent="0.3">
      <c r="A62" t="s">
        <v>57</v>
      </c>
      <c r="B62" t="s">
        <v>58</v>
      </c>
      <c r="C62" t="s">
        <v>49</v>
      </c>
      <c r="D62" t="s">
        <v>50</v>
      </c>
      <c r="E62" t="s">
        <v>22</v>
      </c>
      <c r="F62" s="1">
        <v>3.2482719E-2</v>
      </c>
      <c r="G62" s="1">
        <v>3.2925511999999997E-2</v>
      </c>
      <c r="H62" s="1">
        <v>3.3368306E-2</v>
      </c>
      <c r="I62" s="1">
        <v>3.3811098999999997E-2</v>
      </c>
      <c r="J62" s="1">
        <v>3.3608267999999997E-2</v>
      </c>
      <c r="K62" s="1">
        <v>3.3405438000000003E-2</v>
      </c>
      <c r="L62" s="1">
        <v>3.3798854000000003E-2</v>
      </c>
      <c r="M62" s="1">
        <v>3.4363198999999997E-2</v>
      </c>
      <c r="N62" s="1">
        <v>3.4844132999999999E-2</v>
      </c>
      <c r="O62" s="1">
        <v>3.4104421000000003E-2</v>
      </c>
      <c r="P62" s="1">
        <v>3.4182074999999999E-2</v>
      </c>
      <c r="Q62" s="1">
        <v>3.4259730000000002E-2</v>
      </c>
      <c r="R62" s="1">
        <v>3.4337383999999999E-2</v>
      </c>
      <c r="S62" s="1">
        <v>3.4787936999999998E-2</v>
      </c>
      <c r="T62" s="1">
        <v>3.2154057999999999E-2</v>
      </c>
      <c r="U62" s="1">
        <v>3.5689043599999998E-2</v>
      </c>
      <c r="V62" s="1">
        <v>3.6795599999999998E-2</v>
      </c>
      <c r="W62" s="1">
        <v>3.7182899999999998E-2</v>
      </c>
      <c r="X62" s="1">
        <v>3.7666425000000003E-2</v>
      </c>
      <c r="Y62" s="1">
        <v>3.8149950000000002E-2</v>
      </c>
    </row>
    <row r="64" spans="1:25" x14ac:dyDescent="0.3">
      <c r="F64" t="s">
        <v>67</v>
      </c>
      <c r="H64">
        <f>F62-Y62</f>
        <v>-5.6672310000000017E-3</v>
      </c>
      <c r="J64" t="s">
        <v>66</v>
      </c>
      <c r="L64" s="4">
        <f>H64/F62</f>
        <v>-0.17446910771231933</v>
      </c>
      <c r="N64" t="s">
        <v>68</v>
      </c>
      <c r="P64" s="4">
        <f>F62/F20</f>
        <v>4.0060337765661521E-4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78ACD-D1E2-4D51-8E12-385DE266DF4B}">
  <dimension ref="A1:Y92"/>
  <sheetViews>
    <sheetView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A2" sqref="A2:XFD2"/>
    </sheetView>
  </sheetViews>
  <sheetFormatPr defaultRowHeight="14.4" x14ac:dyDescent="0.3"/>
  <cols>
    <col min="1" max="1" width="9.6640625" bestFit="1" customWidth="1"/>
    <col min="2" max="2" width="5.5546875" bestFit="1" customWidth="1"/>
    <col min="3" max="3" width="10.88671875" bestFit="1" customWidth="1"/>
    <col min="4" max="4" width="32.88671875" bestFit="1" customWidth="1"/>
    <col min="5" max="5" width="9.44140625" bestFit="1" customWidth="1"/>
    <col min="6" max="25" width="12.5546875" bestFit="1" customWidth="1"/>
  </cols>
  <sheetData>
    <row r="1" spans="1:25" x14ac:dyDescent="0.3">
      <c r="A1" t="s">
        <v>64</v>
      </c>
    </row>
    <row r="2" spans="1:25" s="2" customFormat="1" x14ac:dyDescent="0.3">
      <c r="A2" s="2" t="s">
        <v>59</v>
      </c>
      <c r="B2" s="2" t="s">
        <v>60</v>
      </c>
      <c r="C2" s="2" t="s">
        <v>61</v>
      </c>
      <c r="D2" s="2" t="s">
        <v>62</v>
      </c>
      <c r="E2" s="2" t="s">
        <v>63</v>
      </c>
      <c r="F2" s="2" t="s">
        <v>0</v>
      </c>
      <c r="G2" s="2" t="s">
        <v>1</v>
      </c>
      <c r="H2" s="2" t="s">
        <v>2</v>
      </c>
      <c r="I2" s="2" t="s">
        <v>3</v>
      </c>
      <c r="J2" s="2" t="s">
        <v>4</v>
      </c>
      <c r="K2" s="2" t="s">
        <v>5</v>
      </c>
      <c r="L2" s="2" t="s">
        <v>6</v>
      </c>
      <c r="M2" s="2" t="s">
        <v>7</v>
      </c>
      <c r="N2" s="2" t="s">
        <v>8</v>
      </c>
      <c r="O2" s="2" t="s">
        <v>9</v>
      </c>
      <c r="P2" s="2" t="s">
        <v>10</v>
      </c>
      <c r="Q2" s="2" t="s">
        <v>11</v>
      </c>
      <c r="R2" s="2" t="s">
        <v>12</v>
      </c>
      <c r="S2" s="2" t="s">
        <v>13</v>
      </c>
      <c r="T2" s="2" t="s">
        <v>14</v>
      </c>
      <c r="U2" s="2" t="s">
        <v>15</v>
      </c>
      <c r="V2" s="2" t="s">
        <v>16</v>
      </c>
      <c r="W2" s="2" t="s">
        <v>17</v>
      </c>
      <c r="X2" s="2" t="s">
        <v>18</v>
      </c>
      <c r="Y2" s="2" t="s">
        <v>19</v>
      </c>
    </row>
    <row r="3" spans="1:25" x14ac:dyDescent="0.3">
      <c r="A3" t="s">
        <v>57</v>
      </c>
      <c r="B3" t="s">
        <v>58</v>
      </c>
      <c r="C3" t="s">
        <v>20</v>
      </c>
      <c r="D3" t="s">
        <v>21</v>
      </c>
      <c r="E3" t="s">
        <v>22</v>
      </c>
      <c r="F3" s="1">
        <v>0.1615258</v>
      </c>
      <c r="G3" s="1">
        <v>0.20712492900000001</v>
      </c>
      <c r="H3" s="1">
        <v>0.25272405799999997</v>
      </c>
      <c r="I3" s="1">
        <v>0.29832318800000002</v>
      </c>
      <c r="J3" s="1">
        <v>0.28298819200000003</v>
      </c>
      <c r="K3" s="1">
        <v>0.26765319599999998</v>
      </c>
      <c r="L3" s="1">
        <v>0.25231819999999999</v>
      </c>
      <c r="M3" s="1">
        <v>0.20938053300000001</v>
      </c>
      <c r="N3" s="1">
        <v>0.16644286699999999</v>
      </c>
      <c r="O3" s="1">
        <v>0.1235052</v>
      </c>
      <c r="P3" s="1">
        <v>0.11065673299999999</v>
      </c>
      <c r="Q3" s="1">
        <v>9.7808267000000004E-2</v>
      </c>
      <c r="R3" s="1">
        <v>8.4959800000000002E-2</v>
      </c>
      <c r="S3" s="1">
        <v>7.1361087000000004E-2</v>
      </c>
      <c r="T3" s="1">
        <v>5.7762372999999999E-2</v>
      </c>
      <c r="U3" s="1">
        <v>4.416366E-2</v>
      </c>
      <c r="V3" s="1">
        <v>6.2493100000000003E-2</v>
      </c>
      <c r="W3" s="1">
        <v>0.27292460000000002</v>
      </c>
      <c r="X3" s="1">
        <v>0.27292460000000002</v>
      </c>
      <c r="Y3" s="1">
        <v>0.27292460000000002</v>
      </c>
    </row>
    <row r="4" spans="1:25" x14ac:dyDescent="0.3">
      <c r="A4" t="s">
        <v>57</v>
      </c>
      <c r="B4" t="s">
        <v>58</v>
      </c>
      <c r="C4" t="s">
        <v>29</v>
      </c>
      <c r="D4" t="s">
        <v>30</v>
      </c>
      <c r="E4" t="s">
        <v>22</v>
      </c>
      <c r="F4" s="1">
        <v>0.18560531</v>
      </c>
      <c r="G4" s="1">
        <v>0.20055861</v>
      </c>
      <c r="H4" s="1">
        <v>0.21551191</v>
      </c>
      <c r="I4" s="1">
        <v>0.23046521</v>
      </c>
      <c r="J4" s="1">
        <v>0.153643473</v>
      </c>
      <c r="K4" s="1">
        <v>7.6821737000000001E-2</v>
      </c>
      <c r="L4" t="s">
        <v>23</v>
      </c>
      <c r="M4" s="1">
        <v>4.9376743000000001E-2</v>
      </c>
      <c r="N4" s="1">
        <v>9.8753487000000001E-2</v>
      </c>
      <c r="O4" s="1">
        <v>0.14813023</v>
      </c>
      <c r="P4" s="1">
        <v>0.129045199</v>
      </c>
      <c r="Q4" s="1">
        <v>0.109960168</v>
      </c>
      <c r="R4" s="1">
        <v>9.0875135999999995E-2</v>
      </c>
      <c r="S4" s="1">
        <v>8.8244565999999997E-2</v>
      </c>
      <c r="T4" s="1">
        <v>8.5613994999999998E-2</v>
      </c>
      <c r="U4" s="1">
        <v>8.2983424799999997E-2</v>
      </c>
      <c r="V4" s="1">
        <v>8.2983399999999999E-2</v>
      </c>
      <c r="W4" s="1">
        <v>7.1732900000000002E-2</v>
      </c>
      <c r="X4" s="1">
        <v>7.1732900000000002E-2</v>
      </c>
      <c r="Y4" s="1">
        <v>7.1732900000000002E-2</v>
      </c>
    </row>
    <row r="5" spans="1:25" x14ac:dyDescent="0.3">
      <c r="A5" t="s">
        <v>57</v>
      </c>
      <c r="B5" t="s">
        <v>58</v>
      </c>
      <c r="C5" t="s">
        <v>31</v>
      </c>
      <c r="D5" t="s">
        <v>32</v>
      </c>
      <c r="E5" t="s">
        <v>22</v>
      </c>
      <c r="F5" s="1">
        <v>2.3778456E-2</v>
      </c>
      <c r="G5" s="1">
        <v>2.3861088999999999E-2</v>
      </c>
      <c r="H5" s="1">
        <v>2.3943723E-2</v>
      </c>
      <c r="I5" s="1">
        <v>2.4026355999999999E-2</v>
      </c>
      <c r="J5" s="1">
        <v>0.39981694200000001</v>
      </c>
      <c r="K5" s="1">
        <v>0.77560752799999999</v>
      </c>
      <c r="L5" s="1">
        <v>1.1513981150000001</v>
      </c>
      <c r="M5" s="1">
        <v>1.214673447</v>
      </c>
      <c r="N5" s="1">
        <v>1.2779487789999999</v>
      </c>
      <c r="O5" s="1">
        <v>1.3412244149999999</v>
      </c>
      <c r="P5" s="1">
        <v>1.152112198</v>
      </c>
      <c r="Q5" s="1">
        <v>0.96299998200000003</v>
      </c>
      <c r="R5" s="1">
        <v>0.77388776500000001</v>
      </c>
      <c r="S5" s="1">
        <v>0.84592493099999999</v>
      </c>
      <c r="T5" s="1">
        <v>0.91796209699999998</v>
      </c>
      <c r="U5" s="1">
        <v>0.98999926279999995</v>
      </c>
      <c r="V5" s="1">
        <v>0.98999950000000003</v>
      </c>
      <c r="W5" s="1">
        <v>0.99011850000000001</v>
      </c>
      <c r="X5" s="1">
        <v>0.99011850000000001</v>
      </c>
      <c r="Y5" s="1">
        <v>0.99011850000000001</v>
      </c>
    </row>
    <row r="6" spans="1:25" x14ac:dyDescent="0.3">
      <c r="A6" t="s">
        <v>57</v>
      </c>
      <c r="B6" t="s">
        <v>58</v>
      </c>
      <c r="C6" t="s">
        <v>33</v>
      </c>
      <c r="D6" t="s">
        <v>34</v>
      </c>
      <c r="E6" t="s">
        <v>22</v>
      </c>
      <c r="F6" t="s">
        <v>23</v>
      </c>
      <c r="G6" s="1">
        <v>0</v>
      </c>
      <c r="H6" s="1">
        <v>0</v>
      </c>
      <c r="I6" t="s">
        <v>23</v>
      </c>
      <c r="J6" s="1">
        <v>0</v>
      </c>
      <c r="K6" s="1">
        <v>0</v>
      </c>
      <c r="L6" t="s">
        <v>23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t="s">
        <v>23</v>
      </c>
      <c r="S6" s="1">
        <v>0</v>
      </c>
      <c r="T6" s="1">
        <v>0</v>
      </c>
      <c r="U6" t="s">
        <v>23</v>
      </c>
      <c r="V6" t="s">
        <v>23</v>
      </c>
      <c r="W6" t="s">
        <v>23</v>
      </c>
      <c r="X6" t="s">
        <v>23</v>
      </c>
      <c r="Y6" t="s">
        <v>23</v>
      </c>
    </row>
    <row r="7" spans="1:25" x14ac:dyDescent="0.3">
      <c r="A7" t="s">
        <v>57</v>
      </c>
      <c r="B7" t="s">
        <v>58</v>
      </c>
      <c r="C7" t="s">
        <v>35</v>
      </c>
      <c r="D7" t="s">
        <v>36</v>
      </c>
      <c r="E7" t="s">
        <v>22</v>
      </c>
      <c r="F7" t="s">
        <v>23</v>
      </c>
      <c r="G7" s="1">
        <v>0</v>
      </c>
      <c r="H7" s="1">
        <v>0</v>
      </c>
      <c r="I7" t="s">
        <v>23</v>
      </c>
      <c r="J7" s="1">
        <v>6.7333300000000003E-4</v>
      </c>
      <c r="K7" s="1">
        <v>1.346667E-3</v>
      </c>
      <c r="L7" s="1">
        <v>2.0200000000000001E-3</v>
      </c>
      <c r="M7" s="1">
        <v>2.3600000000000001E-3</v>
      </c>
      <c r="N7" s="1">
        <v>2.7000000000000001E-3</v>
      </c>
      <c r="O7" s="1">
        <v>3.0400000000000002E-3</v>
      </c>
      <c r="P7" s="1">
        <v>2.9659999999999999E-3</v>
      </c>
      <c r="Q7" s="1">
        <v>2.892E-3</v>
      </c>
      <c r="R7" s="1">
        <v>2.8180000000000002E-3</v>
      </c>
      <c r="S7" s="1">
        <v>2.235477E-3</v>
      </c>
      <c r="T7" s="1">
        <v>1.652953E-3</v>
      </c>
      <c r="U7" s="1">
        <v>1.07043E-3</v>
      </c>
      <c r="V7" s="1">
        <v>9.4430000000000002E-4</v>
      </c>
      <c r="W7" s="1">
        <v>3.2667E-3</v>
      </c>
      <c r="X7" s="1">
        <v>3.2667E-3</v>
      </c>
      <c r="Y7" s="1">
        <v>3.2667E-3</v>
      </c>
    </row>
    <row r="8" spans="1:25" x14ac:dyDescent="0.3">
      <c r="A8" t="s">
        <v>57</v>
      </c>
      <c r="B8" t="s">
        <v>58</v>
      </c>
      <c r="C8" t="s">
        <v>37</v>
      </c>
      <c r="D8" t="s">
        <v>38</v>
      </c>
      <c r="E8" t="s">
        <v>22</v>
      </c>
      <c r="F8" t="s">
        <v>23</v>
      </c>
      <c r="G8" s="1">
        <v>0</v>
      </c>
      <c r="H8" s="1">
        <v>0</v>
      </c>
      <c r="I8" t="s">
        <v>23</v>
      </c>
      <c r="J8" s="1">
        <v>0</v>
      </c>
      <c r="K8" s="1">
        <v>0</v>
      </c>
      <c r="L8" t="s">
        <v>23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t="s">
        <v>23</v>
      </c>
      <c r="S8" s="1">
        <v>0</v>
      </c>
      <c r="T8" s="1">
        <v>0</v>
      </c>
      <c r="U8" s="1">
        <v>0</v>
      </c>
      <c r="V8" t="s">
        <v>23</v>
      </c>
      <c r="W8" t="s">
        <v>23</v>
      </c>
      <c r="X8" t="s">
        <v>23</v>
      </c>
      <c r="Y8" t="s">
        <v>23</v>
      </c>
    </row>
    <row r="9" spans="1:25" x14ac:dyDescent="0.3">
      <c r="A9" t="s">
        <v>57</v>
      </c>
      <c r="B9" t="s">
        <v>58</v>
      </c>
      <c r="C9" t="s">
        <v>39</v>
      </c>
      <c r="D9" t="s">
        <v>40</v>
      </c>
      <c r="E9" t="s">
        <v>22</v>
      </c>
      <c r="F9" s="1">
        <v>0.7326125</v>
      </c>
      <c r="G9" s="1">
        <v>0.70050236700000001</v>
      </c>
      <c r="H9" s="1">
        <v>0.66839223299999995</v>
      </c>
      <c r="I9" s="1">
        <v>0.63628209999999996</v>
      </c>
      <c r="J9" s="1">
        <v>0.424188067</v>
      </c>
      <c r="K9" s="1">
        <v>0.21209403299999999</v>
      </c>
      <c r="L9" t="s">
        <v>23</v>
      </c>
      <c r="M9" s="1">
        <v>0.19641946699999999</v>
      </c>
      <c r="N9" s="1">
        <v>0.392838933</v>
      </c>
      <c r="O9" s="1">
        <v>0.58988339999999995</v>
      </c>
      <c r="P9" s="1">
        <v>0.57899061299999999</v>
      </c>
      <c r="Q9" s="1">
        <v>0.568097827</v>
      </c>
      <c r="R9" s="1">
        <v>0.55720504000000004</v>
      </c>
      <c r="S9" s="1">
        <v>0.56340812299999998</v>
      </c>
      <c r="T9" s="1">
        <v>0.56961120700000001</v>
      </c>
      <c r="U9" s="1">
        <v>0.57581428999999995</v>
      </c>
      <c r="V9" s="1">
        <v>0.65523719999999996</v>
      </c>
      <c r="W9" s="1">
        <v>3.3740922000000002</v>
      </c>
      <c r="X9" s="1">
        <v>3.3740922000000002</v>
      </c>
      <c r="Y9" s="1">
        <v>3.3740922000000002</v>
      </c>
    </row>
    <row r="10" spans="1:25" x14ac:dyDescent="0.3">
      <c r="A10" t="s">
        <v>57</v>
      </c>
      <c r="B10" t="s">
        <v>58</v>
      </c>
      <c r="C10" t="s">
        <v>41</v>
      </c>
      <c r="D10" t="s">
        <v>42</v>
      </c>
      <c r="E10" t="s">
        <v>22</v>
      </c>
      <c r="F10" t="s">
        <v>23</v>
      </c>
      <c r="G10" s="1">
        <v>0</v>
      </c>
      <c r="H10" s="1">
        <v>0</v>
      </c>
      <c r="I10" t="s">
        <v>23</v>
      </c>
      <c r="J10" s="1">
        <v>0</v>
      </c>
      <c r="K10" s="1">
        <v>0</v>
      </c>
      <c r="L10" t="s">
        <v>23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t="s">
        <v>23</v>
      </c>
      <c r="S10" s="1">
        <v>0</v>
      </c>
      <c r="T10" s="1">
        <v>0</v>
      </c>
      <c r="U10" t="s">
        <v>23</v>
      </c>
      <c r="V10" s="1">
        <v>0</v>
      </c>
      <c r="W10" s="1">
        <v>2.1100000000000001E-4</v>
      </c>
      <c r="X10" s="1">
        <v>2.1100000000000001E-4</v>
      </c>
      <c r="Y10" s="1">
        <v>2.1100000000000001E-4</v>
      </c>
    </row>
    <row r="11" spans="1:25" x14ac:dyDescent="0.3">
      <c r="A11" t="s">
        <v>57</v>
      </c>
      <c r="B11" t="s">
        <v>58</v>
      </c>
      <c r="C11" t="s">
        <v>43</v>
      </c>
      <c r="D11" t="s">
        <v>44</v>
      </c>
      <c r="E11" t="s">
        <v>22</v>
      </c>
      <c r="F11" t="s">
        <v>23</v>
      </c>
      <c r="G11" s="1">
        <v>0</v>
      </c>
      <c r="H11" s="1">
        <v>0</v>
      </c>
      <c r="I11" t="s">
        <v>23</v>
      </c>
      <c r="J11" s="1">
        <v>0</v>
      </c>
      <c r="K11" s="1">
        <v>0</v>
      </c>
      <c r="L11" t="s">
        <v>23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t="s">
        <v>23</v>
      </c>
      <c r="S11" s="1">
        <v>0</v>
      </c>
      <c r="T11" s="1">
        <v>0</v>
      </c>
      <c r="U11" t="s">
        <v>23</v>
      </c>
      <c r="V11" t="s">
        <v>23</v>
      </c>
      <c r="W11" t="s">
        <v>23</v>
      </c>
      <c r="X11" t="s">
        <v>23</v>
      </c>
      <c r="Y11" t="s">
        <v>23</v>
      </c>
    </row>
    <row r="12" spans="1:25" x14ac:dyDescent="0.3">
      <c r="A12" t="s">
        <v>57</v>
      </c>
      <c r="B12" t="s">
        <v>58</v>
      </c>
      <c r="C12" t="s">
        <v>45</v>
      </c>
      <c r="D12" t="s">
        <v>46</v>
      </c>
      <c r="E12" t="s">
        <v>22</v>
      </c>
      <c r="F12" s="1">
        <v>1.0721240999999999E-2</v>
      </c>
      <c r="G12" s="1">
        <v>1.0721240999999999E-2</v>
      </c>
      <c r="H12" s="1">
        <v>1.0721240999999999E-2</v>
      </c>
      <c r="I12" s="1">
        <v>1.0721240999999999E-2</v>
      </c>
      <c r="J12" s="1">
        <v>1.191274E-2</v>
      </c>
      <c r="K12" s="1">
        <v>1.3104239E-2</v>
      </c>
      <c r="L12" s="1">
        <v>1.4295736999999999E-2</v>
      </c>
      <c r="M12" s="1">
        <v>0.14832204700000001</v>
      </c>
      <c r="N12" s="1">
        <v>0.28234835600000002</v>
      </c>
      <c r="O12" s="1">
        <v>0.41637466499999998</v>
      </c>
      <c r="P12" s="1">
        <v>0.314838336</v>
      </c>
      <c r="Q12" s="1">
        <v>0.21330200599999999</v>
      </c>
      <c r="R12" s="1">
        <v>0.11176567599999999</v>
      </c>
      <c r="S12" s="1">
        <v>0.113876014</v>
      </c>
      <c r="T12" s="1">
        <v>0.115986352</v>
      </c>
      <c r="U12" s="1">
        <v>0.11809669</v>
      </c>
      <c r="V12" s="1">
        <v>0.1180967</v>
      </c>
      <c r="W12" s="1">
        <v>0.1180967</v>
      </c>
      <c r="X12" s="1">
        <v>0.1180967</v>
      </c>
      <c r="Y12" s="1">
        <v>0.1180967</v>
      </c>
    </row>
    <row r="13" spans="1:25" x14ac:dyDescent="0.3">
      <c r="A13" t="s">
        <v>57</v>
      </c>
      <c r="B13" t="s">
        <v>58</v>
      </c>
      <c r="C13" t="s">
        <v>47</v>
      </c>
      <c r="D13" t="s">
        <v>48</v>
      </c>
      <c r="E13" t="s">
        <v>22</v>
      </c>
      <c r="F13" s="1">
        <v>1.823930386</v>
      </c>
      <c r="G13" s="1">
        <v>1.7610223089999999</v>
      </c>
      <c r="H13" s="1">
        <v>1.6981142309999999</v>
      </c>
      <c r="I13" s="1">
        <v>1.635206154</v>
      </c>
      <c r="J13" s="1">
        <v>1.6521265700000001</v>
      </c>
      <c r="K13" s="1">
        <v>1.6690469859999999</v>
      </c>
      <c r="L13" s="1">
        <v>1.548500998</v>
      </c>
      <c r="M13" s="1">
        <v>1.40023064</v>
      </c>
      <c r="N13" s="1">
        <v>1.399354862</v>
      </c>
      <c r="O13" s="1">
        <v>1.5444140790000001</v>
      </c>
      <c r="P13" s="1">
        <v>1.4872566869999999</v>
      </c>
      <c r="Q13" s="1">
        <v>1.4300992939999999</v>
      </c>
      <c r="R13" s="1">
        <v>1.372941902</v>
      </c>
      <c r="S13" s="1">
        <v>1.3584936169999999</v>
      </c>
      <c r="T13" s="1">
        <v>1.3066960329999999</v>
      </c>
      <c r="U13" s="1">
        <v>1.313271895</v>
      </c>
      <c r="V13" s="1">
        <v>1.3737307000000001</v>
      </c>
      <c r="W13" s="1">
        <v>1.2804291999999999</v>
      </c>
      <c r="X13" s="1">
        <v>1.275801325</v>
      </c>
      <c r="Y13" s="1">
        <v>1.27117345</v>
      </c>
    </row>
    <row r="14" spans="1:25" x14ac:dyDescent="0.3">
      <c r="A14" t="s">
        <v>57</v>
      </c>
      <c r="B14" t="s">
        <v>58</v>
      </c>
      <c r="C14" t="s">
        <v>49</v>
      </c>
      <c r="D14" t="s">
        <v>50</v>
      </c>
      <c r="E14" t="s">
        <v>22</v>
      </c>
      <c r="F14" s="1">
        <v>3.2482719E-2</v>
      </c>
      <c r="G14" s="1">
        <v>3.2925511999999997E-2</v>
      </c>
      <c r="H14" s="1">
        <v>3.3368306E-2</v>
      </c>
      <c r="I14" s="1">
        <v>3.3811098999999997E-2</v>
      </c>
      <c r="J14" s="1">
        <v>3.3608267999999997E-2</v>
      </c>
      <c r="K14" s="1">
        <v>3.3405438000000003E-2</v>
      </c>
      <c r="L14" s="1">
        <v>3.3798854000000003E-2</v>
      </c>
      <c r="M14" s="1">
        <v>3.4363198999999997E-2</v>
      </c>
      <c r="N14" s="1">
        <v>3.4844132999999999E-2</v>
      </c>
      <c r="O14" s="1">
        <v>3.4104421000000003E-2</v>
      </c>
      <c r="P14" s="1">
        <v>3.4182074999999999E-2</v>
      </c>
      <c r="Q14" s="1">
        <v>3.4259730000000002E-2</v>
      </c>
      <c r="R14" s="1">
        <v>3.4337383999999999E-2</v>
      </c>
      <c r="S14" s="1">
        <v>3.4787936999999998E-2</v>
      </c>
      <c r="T14" s="1">
        <v>3.2154057999999999E-2</v>
      </c>
      <c r="U14" s="1">
        <v>3.5689043599999998E-2</v>
      </c>
      <c r="V14" s="1">
        <v>3.6795599999999998E-2</v>
      </c>
      <c r="W14" s="1">
        <v>3.7182899999999998E-2</v>
      </c>
      <c r="X14" s="1">
        <v>3.7666425000000003E-2</v>
      </c>
      <c r="Y14" s="1">
        <v>3.8149950000000002E-2</v>
      </c>
    </row>
    <row r="15" spans="1:25" x14ac:dyDescent="0.3">
      <c r="A15" t="s">
        <v>57</v>
      </c>
      <c r="B15" t="s">
        <v>58</v>
      </c>
      <c r="C15" t="s">
        <v>51</v>
      </c>
      <c r="D15" t="s">
        <v>52</v>
      </c>
      <c r="E15" t="s">
        <v>22</v>
      </c>
      <c r="F15" s="1">
        <v>43.025639669999997</v>
      </c>
      <c r="G15" s="1">
        <v>47.889524209999998</v>
      </c>
      <c r="H15" s="1">
        <v>52.753408739999998</v>
      </c>
      <c r="I15" s="1">
        <v>57.617293279999998</v>
      </c>
      <c r="J15" s="1">
        <v>52.624683359999999</v>
      </c>
      <c r="K15" s="1">
        <v>47.632073429999998</v>
      </c>
      <c r="L15" s="1">
        <v>42.639463499999998</v>
      </c>
      <c r="M15" s="1">
        <v>42.968402879999999</v>
      </c>
      <c r="N15" s="1">
        <v>43.297342260000001</v>
      </c>
      <c r="O15" s="1">
        <v>43.626281640000002</v>
      </c>
      <c r="P15" s="1">
        <v>34.922864300000001</v>
      </c>
      <c r="Q15" s="1">
        <v>26.21944697</v>
      </c>
      <c r="R15" s="1">
        <v>17.516029629999998</v>
      </c>
      <c r="S15" s="1">
        <v>20.60911231</v>
      </c>
      <c r="T15" s="1">
        <v>23.702194980000002</v>
      </c>
      <c r="U15" s="1">
        <v>26.795277659</v>
      </c>
      <c r="V15" s="1">
        <v>32.0308262</v>
      </c>
      <c r="W15" s="1">
        <v>33.095690599999998</v>
      </c>
      <c r="X15" s="1">
        <v>33.095690599999998</v>
      </c>
      <c r="Y15" s="1">
        <v>33.095690599999998</v>
      </c>
    </row>
    <row r="16" spans="1:25" x14ac:dyDescent="0.3">
      <c r="A16" t="s">
        <v>57</v>
      </c>
      <c r="B16" t="s">
        <v>58</v>
      </c>
      <c r="C16" t="s">
        <v>53</v>
      </c>
      <c r="D16" t="s">
        <v>54</v>
      </c>
      <c r="E16" t="s">
        <v>22</v>
      </c>
      <c r="F16" s="1">
        <v>35.088189999999997</v>
      </c>
      <c r="G16" s="1">
        <v>35.088189999999997</v>
      </c>
      <c r="H16" s="1">
        <v>35.088189999999997</v>
      </c>
      <c r="I16" s="1">
        <v>4.9928383759999999</v>
      </c>
      <c r="J16" s="1">
        <v>4.9928383759999999</v>
      </c>
      <c r="K16" s="1">
        <v>4.9928383759999999</v>
      </c>
      <c r="L16" s="1">
        <v>7.2519223620000002</v>
      </c>
      <c r="M16" s="1">
        <v>7.2519223620000002</v>
      </c>
      <c r="N16" s="1">
        <v>7.2519223620000002</v>
      </c>
      <c r="O16" s="1">
        <v>7.4781954710000003</v>
      </c>
      <c r="P16" s="1">
        <v>7.4781954710000003</v>
      </c>
      <c r="Q16" s="1">
        <v>7.4781954710000003</v>
      </c>
      <c r="R16" s="1">
        <v>18.20553031</v>
      </c>
      <c r="S16" s="1">
        <v>18.20553031</v>
      </c>
      <c r="T16" s="1">
        <v>18.20553031</v>
      </c>
      <c r="U16" s="1">
        <v>41.259714967000001</v>
      </c>
      <c r="V16" s="1">
        <v>21.362932300000001</v>
      </c>
      <c r="W16" s="1">
        <v>2.6849858000000002</v>
      </c>
      <c r="X16" s="1">
        <v>2.6849858000000002</v>
      </c>
      <c r="Y16" s="1">
        <v>2.6849858000000002</v>
      </c>
    </row>
    <row r="17" spans="1:25" x14ac:dyDescent="0.3">
      <c r="A17" t="s">
        <v>57</v>
      </c>
      <c r="B17" t="s">
        <v>58</v>
      </c>
      <c r="C17" t="s">
        <v>55</v>
      </c>
      <c r="D17" t="s">
        <v>56</v>
      </c>
      <c r="E17" t="s">
        <v>22</v>
      </c>
      <c r="F17" t="s">
        <v>23</v>
      </c>
      <c r="G17" t="s">
        <v>23</v>
      </c>
      <c r="H17" t="s">
        <v>23</v>
      </c>
      <c r="I17" t="s">
        <v>23</v>
      </c>
      <c r="J17" t="s">
        <v>23</v>
      </c>
      <c r="K17" t="s">
        <v>23</v>
      </c>
      <c r="L17" s="1">
        <v>9.9113959900000008</v>
      </c>
      <c r="M17" s="1">
        <v>12.070908599999999</v>
      </c>
      <c r="N17" s="1">
        <v>14.230421209999999</v>
      </c>
      <c r="O17" s="1">
        <v>16.389933809999999</v>
      </c>
      <c r="P17" s="1">
        <v>13.550768339999999</v>
      </c>
      <c r="Q17" s="1">
        <v>10.711602859999999</v>
      </c>
      <c r="R17" s="1">
        <v>7.8724373830000003</v>
      </c>
      <c r="S17" s="1">
        <v>6.9609432839999998</v>
      </c>
      <c r="T17" s="1">
        <v>6.0494491840000002</v>
      </c>
      <c r="U17" s="1">
        <v>5.1379550838999997</v>
      </c>
      <c r="V17" s="1">
        <v>13.5271662</v>
      </c>
      <c r="W17" s="1">
        <v>11.3837359</v>
      </c>
      <c r="X17" s="1">
        <v>11.3837359</v>
      </c>
      <c r="Y17" s="1">
        <v>11.3837359</v>
      </c>
    </row>
    <row r="18" spans="1:25" x14ac:dyDescent="0.3">
      <c r="A18" t="s">
        <v>57</v>
      </c>
      <c r="B18" t="s">
        <v>58</v>
      </c>
      <c r="C18" t="s">
        <v>20</v>
      </c>
      <c r="D18" t="s">
        <v>21</v>
      </c>
      <c r="E18" t="s">
        <v>24</v>
      </c>
      <c r="F18" s="1">
        <v>10.2083516</v>
      </c>
      <c r="G18" s="1">
        <v>10.611357</v>
      </c>
      <c r="H18" s="1">
        <v>8.4323960000000007</v>
      </c>
      <c r="I18" s="1">
        <v>3.0866686579999998</v>
      </c>
      <c r="J18" s="1">
        <v>6.4580359999999999</v>
      </c>
      <c r="K18" s="1">
        <v>11.307385</v>
      </c>
      <c r="L18" s="1">
        <v>10.286927</v>
      </c>
      <c r="M18" s="1">
        <v>8.3434383329999999</v>
      </c>
      <c r="N18" s="1">
        <v>6.7977366669999997</v>
      </c>
      <c r="O18" s="1">
        <v>5.2520350000000002</v>
      </c>
      <c r="P18" s="1">
        <v>5.0049836670000003</v>
      </c>
      <c r="Q18" s="1">
        <v>4.7579323330000003</v>
      </c>
      <c r="R18" s="1">
        <v>4.5108810000000004</v>
      </c>
      <c r="S18" s="1">
        <v>4.1242390000000002</v>
      </c>
      <c r="T18" s="1">
        <v>3.7375970000000001</v>
      </c>
      <c r="U18" s="1">
        <v>3.3509549999999999</v>
      </c>
      <c r="V18" s="1">
        <v>2.8936700000000002</v>
      </c>
      <c r="W18" s="1">
        <v>4.3289523000000001</v>
      </c>
      <c r="X18" s="1">
        <v>2.535498</v>
      </c>
      <c r="Y18" s="1">
        <v>0.82938900000000004</v>
      </c>
    </row>
    <row r="19" spans="1:25" x14ac:dyDescent="0.3">
      <c r="A19" t="s">
        <v>57</v>
      </c>
      <c r="B19" t="s">
        <v>58</v>
      </c>
      <c r="C19" t="s">
        <v>29</v>
      </c>
      <c r="D19" t="s">
        <v>30</v>
      </c>
      <c r="E19" t="s">
        <v>24</v>
      </c>
      <c r="F19" s="1">
        <v>12.771304819999999</v>
      </c>
      <c r="G19" s="1">
        <v>13.850078330000001</v>
      </c>
      <c r="H19" s="1">
        <v>14.92885184</v>
      </c>
      <c r="I19" s="1">
        <v>16.007625359999999</v>
      </c>
      <c r="J19" s="1">
        <v>11.873095429999999</v>
      </c>
      <c r="K19" s="1">
        <v>7.7385654989999999</v>
      </c>
      <c r="L19" s="1">
        <v>3.6040355700000002</v>
      </c>
      <c r="M19" s="1">
        <v>6.3373690209999998</v>
      </c>
      <c r="N19" s="1">
        <v>9.0707024730000008</v>
      </c>
      <c r="O19" s="1">
        <v>11.80403592</v>
      </c>
      <c r="P19" s="1">
        <v>10.810659790000001</v>
      </c>
      <c r="Q19" s="1">
        <v>9.8172836599999993</v>
      </c>
      <c r="R19" s="1">
        <v>8.8239075279999994</v>
      </c>
      <c r="S19" s="1">
        <v>8.5304986219999996</v>
      </c>
      <c r="T19" s="1">
        <v>8.2370897149999998</v>
      </c>
      <c r="U19" s="1">
        <v>7.9436808087999999</v>
      </c>
      <c r="V19" s="1">
        <v>7.7336942999999998</v>
      </c>
      <c r="W19" s="1">
        <v>8.0023861000000007</v>
      </c>
      <c r="X19" s="1">
        <v>8.0023861000000007</v>
      </c>
      <c r="Y19" s="1">
        <v>8.0023861000000007</v>
      </c>
    </row>
    <row r="20" spans="1:25" x14ac:dyDescent="0.3">
      <c r="A20" t="s">
        <v>57</v>
      </c>
      <c r="B20" t="s">
        <v>58</v>
      </c>
      <c r="C20" t="s">
        <v>31</v>
      </c>
      <c r="D20" t="s">
        <v>32</v>
      </c>
      <c r="E20" t="s">
        <v>24</v>
      </c>
      <c r="F20" s="1">
        <v>7.9102982580000001</v>
      </c>
      <c r="G20" s="1">
        <v>7.8078342200000002</v>
      </c>
      <c r="H20" s="1">
        <v>7.7053701820000002</v>
      </c>
      <c r="I20" s="1">
        <v>7.6029061450000004</v>
      </c>
      <c r="J20" s="1">
        <v>6.5542323419999997</v>
      </c>
      <c r="K20" s="1">
        <v>5.5055585389999999</v>
      </c>
      <c r="L20" s="1">
        <v>4.4568847360000001</v>
      </c>
      <c r="M20" s="1">
        <v>5.1279367599999999</v>
      </c>
      <c r="N20" s="1">
        <v>5.7989887839999996</v>
      </c>
      <c r="O20" s="1">
        <v>6.4700411190000002</v>
      </c>
      <c r="P20" s="1">
        <v>6.0312580789999997</v>
      </c>
      <c r="Q20" s="1">
        <v>5.5924750379999999</v>
      </c>
      <c r="R20" s="1">
        <v>5.1536919980000002</v>
      </c>
      <c r="S20" s="1">
        <v>5.2562125880000004</v>
      </c>
      <c r="T20" s="1">
        <v>5.3587331779999996</v>
      </c>
      <c r="U20" s="1">
        <v>5.4612537683999998</v>
      </c>
      <c r="V20" s="1">
        <v>5.4587602000000004</v>
      </c>
      <c r="W20" s="1">
        <v>5.3946148999999997</v>
      </c>
      <c r="X20" s="1">
        <v>5.3946148999999997</v>
      </c>
      <c r="Y20" s="1">
        <v>5.3946148999999997</v>
      </c>
    </row>
    <row r="21" spans="1:25" x14ac:dyDescent="0.3">
      <c r="A21" t="s">
        <v>57</v>
      </c>
      <c r="B21" t="s">
        <v>58</v>
      </c>
      <c r="C21" t="s">
        <v>33</v>
      </c>
      <c r="D21" t="s">
        <v>34</v>
      </c>
      <c r="E21" t="s">
        <v>24</v>
      </c>
      <c r="F21" s="1">
        <v>1.9153400000000001E-2</v>
      </c>
      <c r="G21" s="1">
        <v>0.135500067</v>
      </c>
      <c r="H21" s="1">
        <v>0.25184673400000002</v>
      </c>
      <c r="I21" s="1">
        <v>0.3681934</v>
      </c>
      <c r="J21" s="1">
        <v>0.36180893400000003</v>
      </c>
      <c r="K21" s="1">
        <v>0.35542446700000002</v>
      </c>
      <c r="L21" s="1">
        <v>0.34904000000000002</v>
      </c>
      <c r="M21" s="1">
        <v>0.34711999999999998</v>
      </c>
      <c r="N21" s="1">
        <v>0.34520000000000001</v>
      </c>
      <c r="O21" s="1">
        <v>0.38728000000000001</v>
      </c>
      <c r="P21" s="1">
        <v>0.34001666699999999</v>
      </c>
      <c r="Q21" s="1">
        <v>0.292753333</v>
      </c>
      <c r="R21" s="1">
        <v>0.24549000000000001</v>
      </c>
      <c r="S21" s="1">
        <v>0.27087666700000002</v>
      </c>
      <c r="T21" s="1">
        <v>0.29626333300000002</v>
      </c>
      <c r="U21" s="1">
        <v>0.32164999999999999</v>
      </c>
      <c r="V21" s="1">
        <v>0.32164999999999999</v>
      </c>
      <c r="W21" s="1">
        <v>0.32164999999999999</v>
      </c>
      <c r="X21" s="1">
        <v>0.32164999999999999</v>
      </c>
      <c r="Y21" s="1">
        <v>0.32164999999999999</v>
      </c>
    </row>
    <row r="22" spans="1:25" x14ac:dyDescent="0.3">
      <c r="A22" t="s">
        <v>57</v>
      </c>
      <c r="B22" t="s">
        <v>58</v>
      </c>
      <c r="C22" t="s">
        <v>35</v>
      </c>
      <c r="D22" t="s">
        <v>36</v>
      </c>
      <c r="E22" t="s">
        <v>24</v>
      </c>
      <c r="F22" s="1">
        <v>0.483607805</v>
      </c>
      <c r="G22" s="1">
        <v>0.49665963699999999</v>
      </c>
      <c r="H22" s="1">
        <v>0.509711468</v>
      </c>
      <c r="I22" s="1">
        <v>0.52276330000000004</v>
      </c>
      <c r="J22" s="1">
        <v>0.54337519999999995</v>
      </c>
      <c r="K22" s="1">
        <v>0.56398709999999996</v>
      </c>
      <c r="L22" s="1">
        <v>0.58459899999999998</v>
      </c>
      <c r="M22" s="1">
        <v>0.53998974</v>
      </c>
      <c r="N22" s="1">
        <v>0.49538048000000001</v>
      </c>
      <c r="O22" s="1">
        <v>0.45077121999999997</v>
      </c>
      <c r="P22" s="1">
        <v>0.43426814699999999</v>
      </c>
      <c r="Q22" s="1">
        <v>0.41776507299999999</v>
      </c>
      <c r="R22" s="1">
        <v>0.40126200000000001</v>
      </c>
      <c r="S22" s="1">
        <v>0.37642933299999998</v>
      </c>
      <c r="T22" s="1">
        <v>0.35159666699999997</v>
      </c>
      <c r="U22" s="1">
        <v>0.326764</v>
      </c>
      <c r="V22" s="1">
        <v>0.33208399999999999</v>
      </c>
      <c r="W22" s="1">
        <v>0.33588400000000002</v>
      </c>
      <c r="X22" s="1">
        <v>0.33588400000000002</v>
      </c>
      <c r="Y22" s="1">
        <v>0.33588400000000002</v>
      </c>
    </row>
    <row r="23" spans="1:25" x14ac:dyDescent="0.3">
      <c r="A23" t="s">
        <v>57</v>
      </c>
      <c r="B23" t="s">
        <v>58</v>
      </c>
      <c r="C23" t="s">
        <v>37</v>
      </c>
      <c r="D23" t="s">
        <v>38</v>
      </c>
      <c r="E23" t="s">
        <v>24</v>
      </c>
      <c r="F23" s="1">
        <v>1.1494999999999999E-3</v>
      </c>
      <c r="G23" s="1">
        <v>5.7475E-3</v>
      </c>
      <c r="H23" s="1">
        <v>1.0345500000000001E-2</v>
      </c>
      <c r="I23" s="1">
        <v>1.49435E-2</v>
      </c>
      <c r="J23" s="1">
        <v>1.2779E-2</v>
      </c>
      <c r="K23" s="1">
        <v>1.0614500000000001E-2</v>
      </c>
      <c r="L23" s="1">
        <v>8.4499999999999992E-3</v>
      </c>
      <c r="M23" s="1">
        <v>2.2720713E-2</v>
      </c>
      <c r="N23" s="1">
        <v>3.6991427E-2</v>
      </c>
      <c r="O23" s="1">
        <v>5.1280840000000001E-2</v>
      </c>
      <c r="P23" s="1">
        <v>4.8083046999999997E-2</v>
      </c>
      <c r="Q23" s="1">
        <v>4.4885253E-2</v>
      </c>
      <c r="R23" s="1">
        <v>4.1687460000000003E-2</v>
      </c>
      <c r="S23" s="1">
        <v>3.5750000999999997E-2</v>
      </c>
      <c r="T23" s="1">
        <v>2.9812541000000001E-2</v>
      </c>
      <c r="U23" s="1">
        <v>2.3875081699999998E-2</v>
      </c>
      <c r="V23" s="1">
        <v>2.1165199999999999E-2</v>
      </c>
      <c r="W23" s="1">
        <v>2.14103E-2</v>
      </c>
      <c r="X23" s="1">
        <v>2.14103E-2</v>
      </c>
      <c r="Y23" s="1">
        <v>2.14103E-2</v>
      </c>
    </row>
    <row r="24" spans="1:25" x14ac:dyDescent="0.3">
      <c r="A24" t="s">
        <v>57</v>
      </c>
      <c r="B24" t="s">
        <v>58</v>
      </c>
      <c r="C24" t="s">
        <v>39</v>
      </c>
      <c r="D24" t="s">
        <v>40</v>
      </c>
      <c r="E24" t="s">
        <v>24</v>
      </c>
      <c r="F24" s="1">
        <v>4.4993584929999999</v>
      </c>
      <c r="G24" s="1">
        <v>4.9638202280000003</v>
      </c>
      <c r="H24" s="1">
        <v>5.4282819629999999</v>
      </c>
      <c r="I24" s="1">
        <v>5.8927436980000003</v>
      </c>
      <c r="J24" s="1">
        <v>5.2838931249999996</v>
      </c>
      <c r="K24" s="1">
        <v>4.6750425529999999</v>
      </c>
      <c r="L24" s="1">
        <v>4.0661919800000002</v>
      </c>
      <c r="M24" s="1">
        <v>4.0904459129999999</v>
      </c>
      <c r="N24" s="1">
        <v>4.1146998469999998</v>
      </c>
      <c r="O24" s="1">
        <v>4.1389537799999996</v>
      </c>
      <c r="P24" s="1">
        <v>4.1359032219999996</v>
      </c>
      <c r="Q24" s="1">
        <v>4.1328526630000004</v>
      </c>
      <c r="R24" s="1">
        <v>4.1298021049999996</v>
      </c>
      <c r="S24" s="1">
        <v>3.9648813610000002</v>
      </c>
      <c r="T24" s="1">
        <v>3.7999606159999999</v>
      </c>
      <c r="U24" s="1">
        <v>3.6350398720000001</v>
      </c>
      <c r="V24" s="1">
        <v>3.6132749</v>
      </c>
      <c r="W24" s="1">
        <v>3.5101819000000001</v>
      </c>
      <c r="X24" s="1">
        <v>3.5101819000000001</v>
      </c>
      <c r="Y24" s="1">
        <v>3.5101819000000001</v>
      </c>
    </row>
    <row r="25" spans="1:25" x14ac:dyDescent="0.3">
      <c r="A25" t="s">
        <v>57</v>
      </c>
      <c r="B25" t="s">
        <v>58</v>
      </c>
      <c r="C25" t="s">
        <v>41</v>
      </c>
      <c r="D25" t="s">
        <v>42</v>
      </c>
      <c r="E25" t="s">
        <v>24</v>
      </c>
      <c r="F25" s="1">
        <v>7.3645999999999998E-3</v>
      </c>
      <c r="G25" s="1">
        <v>1.0896167E-2</v>
      </c>
      <c r="H25" s="1">
        <v>1.4427733E-2</v>
      </c>
      <c r="I25" s="1">
        <v>1.7959300000000001E-2</v>
      </c>
      <c r="J25" s="1">
        <v>2.3322867000000001E-2</v>
      </c>
      <c r="K25" s="1">
        <v>2.8686433000000001E-2</v>
      </c>
      <c r="L25" s="1">
        <v>3.4049999999999997E-2</v>
      </c>
      <c r="M25" s="1">
        <v>3.2772999999999997E-2</v>
      </c>
      <c r="N25" s="1">
        <v>3.1496000000000003E-2</v>
      </c>
      <c r="O25" s="1">
        <v>3.0218999999999999E-2</v>
      </c>
      <c r="P25" s="1">
        <v>2.5994666999999999E-2</v>
      </c>
      <c r="Q25" s="1">
        <v>2.1770332999999999E-2</v>
      </c>
      <c r="R25" s="1">
        <v>1.7545999999999999E-2</v>
      </c>
      <c r="S25" s="1">
        <v>1.3220000000000001E-2</v>
      </c>
      <c r="T25" s="1">
        <v>8.8940000000000009E-3</v>
      </c>
      <c r="U25" s="1">
        <v>4.568E-3</v>
      </c>
      <c r="V25" s="1">
        <v>0</v>
      </c>
      <c r="W25" s="1">
        <v>3.4680000000000002E-3</v>
      </c>
      <c r="X25" s="1">
        <v>3.4680000000000002E-3</v>
      </c>
      <c r="Y25" s="1">
        <v>3.4680000000000002E-3</v>
      </c>
    </row>
    <row r="26" spans="1:25" x14ac:dyDescent="0.3">
      <c r="A26" t="s">
        <v>57</v>
      </c>
      <c r="B26" t="s">
        <v>58</v>
      </c>
      <c r="C26" t="s">
        <v>43</v>
      </c>
      <c r="D26" t="s">
        <v>44</v>
      </c>
      <c r="E26" t="s">
        <v>24</v>
      </c>
      <c r="F26" t="s">
        <v>23</v>
      </c>
      <c r="G26" s="1">
        <v>0</v>
      </c>
      <c r="H26" s="1">
        <v>0</v>
      </c>
      <c r="I26" t="s">
        <v>23</v>
      </c>
      <c r="J26" s="1">
        <v>6.1919999999999996E-3</v>
      </c>
      <c r="K26" s="1">
        <v>1.2383999999999999E-2</v>
      </c>
      <c r="L26" s="1">
        <v>1.8575999999999999E-2</v>
      </c>
      <c r="M26" s="1">
        <v>1.3586000000000001E-2</v>
      </c>
      <c r="N26" s="1">
        <v>8.5959999999999995E-3</v>
      </c>
      <c r="O26" s="1">
        <v>3.6059999999999998E-3</v>
      </c>
      <c r="P26" s="1">
        <v>3.7073330000000002E-3</v>
      </c>
      <c r="Q26" s="1">
        <v>3.808667E-3</v>
      </c>
      <c r="R26" s="1">
        <v>3.9100000000000003E-3</v>
      </c>
      <c r="S26" s="1">
        <v>9.3833330000000006E-3</v>
      </c>
      <c r="T26" s="1">
        <v>1.4856667E-2</v>
      </c>
      <c r="U26" s="1">
        <v>2.0330000000000001E-2</v>
      </c>
      <c r="V26" s="1">
        <v>2.104E-2</v>
      </c>
      <c r="W26" s="1">
        <v>1.9429999999999999E-2</v>
      </c>
      <c r="X26" s="1">
        <v>1.9429999999999999E-2</v>
      </c>
      <c r="Y26" s="1">
        <v>1.9429999999999999E-2</v>
      </c>
    </row>
    <row r="27" spans="1:25" x14ac:dyDescent="0.3">
      <c r="A27" t="s">
        <v>57</v>
      </c>
      <c r="B27" t="s">
        <v>58</v>
      </c>
      <c r="C27" t="s">
        <v>45</v>
      </c>
      <c r="D27" t="s">
        <v>46</v>
      </c>
      <c r="E27" t="s">
        <v>24</v>
      </c>
      <c r="F27" s="1">
        <v>2.0871969369999999</v>
      </c>
      <c r="G27" s="1">
        <v>2.2960608749999998</v>
      </c>
      <c r="H27" s="1">
        <v>2.5049248140000002</v>
      </c>
      <c r="I27" s="1">
        <v>2.7137887530000002</v>
      </c>
      <c r="J27" s="1">
        <v>2.1931853819999998</v>
      </c>
      <c r="K27" s="1">
        <v>1.6725820119999999</v>
      </c>
      <c r="L27" s="1">
        <v>1.151978642</v>
      </c>
      <c r="M27" s="1">
        <v>1.2239301659999999</v>
      </c>
      <c r="N27" s="1">
        <v>1.2958816909999999</v>
      </c>
      <c r="O27" s="1">
        <v>1.0417055799999999</v>
      </c>
      <c r="P27" s="1">
        <v>1.260538025</v>
      </c>
      <c r="Q27" s="1">
        <v>1.4793704700000001</v>
      </c>
      <c r="R27" s="1">
        <v>1.698202915</v>
      </c>
      <c r="S27" s="1">
        <v>1.5250301959999999</v>
      </c>
      <c r="T27" s="1">
        <v>1.351857477</v>
      </c>
      <c r="U27" s="1">
        <v>1.1786847586</v>
      </c>
      <c r="V27" s="1">
        <v>1.1786848999999999</v>
      </c>
      <c r="W27" s="1">
        <v>1.1786848999999999</v>
      </c>
      <c r="X27" s="1">
        <v>1.1786848999999999</v>
      </c>
      <c r="Y27" s="1">
        <v>1.1786848999999999</v>
      </c>
    </row>
    <row r="28" spans="1:25" x14ac:dyDescent="0.3">
      <c r="A28" t="s">
        <v>57</v>
      </c>
      <c r="B28" t="s">
        <v>58</v>
      </c>
      <c r="C28" t="s">
        <v>47</v>
      </c>
      <c r="D28" t="s">
        <v>48</v>
      </c>
      <c r="E28" t="s">
        <v>24</v>
      </c>
      <c r="F28" s="1">
        <v>126.7516766</v>
      </c>
      <c r="G28" s="1">
        <v>116.99704560000001</v>
      </c>
      <c r="H28" s="1">
        <v>107.2424147</v>
      </c>
      <c r="I28" s="1">
        <v>97.487783739999998</v>
      </c>
      <c r="J28" s="1">
        <v>99.114056640000001</v>
      </c>
      <c r="K28" s="1">
        <v>100.7403295</v>
      </c>
      <c r="L28" s="1">
        <v>90.37870307</v>
      </c>
      <c r="M28" s="1">
        <v>83.149254639999995</v>
      </c>
      <c r="N28" s="1">
        <v>90.528208890000002</v>
      </c>
      <c r="O28" s="1">
        <v>80.981220300000004</v>
      </c>
      <c r="P28" s="1">
        <v>77.698958579999996</v>
      </c>
      <c r="Q28" s="1">
        <v>74.416696860000002</v>
      </c>
      <c r="R28" s="1">
        <v>71.134435139999994</v>
      </c>
      <c r="S28" s="1">
        <v>66.661370199999993</v>
      </c>
      <c r="T28" s="1">
        <v>54.233573329999999</v>
      </c>
      <c r="U28" s="1">
        <v>65.195718051</v>
      </c>
      <c r="V28" s="1">
        <v>55.329196899999999</v>
      </c>
      <c r="W28" s="1">
        <v>52.434854799999997</v>
      </c>
      <c r="X28" s="1">
        <v>47.855264750000003</v>
      </c>
      <c r="Y28" s="1">
        <v>43.275674700000003</v>
      </c>
    </row>
    <row r="29" spans="1:25" x14ac:dyDescent="0.3">
      <c r="A29" t="s">
        <v>57</v>
      </c>
      <c r="B29" t="s">
        <v>58</v>
      </c>
      <c r="C29" t="s">
        <v>49</v>
      </c>
      <c r="D29" t="s">
        <v>50</v>
      </c>
      <c r="E29" t="s">
        <v>24</v>
      </c>
      <c r="F29" s="1">
        <v>79.216618339999997</v>
      </c>
      <c r="G29" s="1">
        <v>74.689205799999996</v>
      </c>
      <c r="H29" s="1">
        <v>70.161793259999996</v>
      </c>
      <c r="I29" s="1">
        <v>65.634380730000004</v>
      </c>
      <c r="J29" s="1">
        <v>55.530717580000001</v>
      </c>
      <c r="K29" s="1">
        <v>45.427054439999999</v>
      </c>
      <c r="L29" s="1">
        <v>43.36366409</v>
      </c>
      <c r="M29" s="1">
        <v>44.779966719999997</v>
      </c>
      <c r="N29" s="1">
        <v>43.9666335</v>
      </c>
      <c r="O29" s="1">
        <v>35.775961250000002</v>
      </c>
      <c r="P29" s="1">
        <v>33.666939249999999</v>
      </c>
      <c r="Q29" s="1">
        <v>31.557917249999999</v>
      </c>
      <c r="R29" s="1">
        <v>29.44889525</v>
      </c>
      <c r="S29" s="1">
        <v>29.043087159999999</v>
      </c>
      <c r="T29" s="1">
        <v>27.974870920000001</v>
      </c>
      <c r="U29" s="1">
        <v>27.515314054000001</v>
      </c>
      <c r="V29" s="1">
        <v>26.743929699999999</v>
      </c>
      <c r="W29" s="1">
        <v>25.499205799999999</v>
      </c>
      <c r="X29" s="1">
        <v>25.0260295</v>
      </c>
      <c r="Y29" s="1">
        <v>24.552853200000001</v>
      </c>
    </row>
    <row r="30" spans="1:25" x14ac:dyDescent="0.3">
      <c r="A30" t="s">
        <v>57</v>
      </c>
      <c r="B30" t="s">
        <v>58</v>
      </c>
      <c r="C30" t="s">
        <v>51</v>
      </c>
      <c r="D30" t="s">
        <v>52</v>
      </c>
      <c r="E30" t="s">
        <v>24</v>
      </c>
      <c r="F30" s="1">
        <v>5.0832130119999999</v>
      </c>
      <c r="G30" s="1">
        <v>9.5192359280000005</v>
      </c>
      <c r="H30" s="1">
        <v>13.955258840000001</v>
      </c>
      <c r="I30" s="1">
        <v>18.391281759999998</v>
      </c>
      <c r="J30" s="1">
        <v>12.290822650000001</v>
      </c>
      <c r="K30" s="1">
        <v>6.1903635389999998</v>
      </c>
      <c r="L30" s="1">
        <v>8.9904428999999994E-2</v>
      </c>
      <c r="M30" s="1">
        <v>0.30161690499999999</v>
      </c>
      <c r="N30" s="1">
        <v>0.513329382</v>
      </c>
      <c r="O30" s="1">
        <v>0.72504185899999996</v>
      </c>
      <c r="P30" s="1">
        <v>0.58729832800000004</v>
      </c>
      <c r="Q30" s="1">
        <v>0.44955479799999998</v>
      </c>
      <c r="R30" s="1">
        <v>0.311811267</v>
      </c>
      <c r="S30" s="1">
        <v>0.27193791899999997</v>
      </c>
      <c r="T30" s="1">
        <v>0.232064571</v>
      </c>
      <c r="U30" s="1">
        <v>0.1921912231</v>
      </c>
      <c r="V30" s="1">
        <v>0.67244119999999996</v>
      </c>
      <c r="W30" s="1">
        <v>0.50128839999999997</v>
      </c>
      <c r="X30" s="1">
        <v>0.50128839999999997</v>
      </c>
      <c r="Y30" s="1">
        <v>0.50128839999999997</v>
      </c>
    </row>
    <row r="31" spans="1:25" x14ac:dyDescent="0.3">
      <c r="A31" t="s">
        <v>57</v>
      </c>
      <c r="B31" t="s">
        <v>58</v>
      </c>
      <c r="C31" t="s">
        <v>53</v>
      </c>
      <c r="D31" t="s">
        <v>54</v>
      </c>
      <c r="E31" t="s">
        <v>24</v>
      </c>
      <c r="F31" s="1">
        <v>22.473610000000001</v>
      </c>
      <c r="G31" s="1">
        <v>22.473610000000001</v>
      </c>
      <c r="H31" s="1">
        <v>22.473610000000001</v>
      </c>
      <c r="I31" s="1">
        <v>3.8505089689999998</v>
      </c>
      <c r="J31" s="1">
        <v>3.8505089689999998</v>
      </c>
      <c r="K31" s="1">
        <v>3.8505089689999998</v>
      </c>
      <c r="L31" s="1">
        <v>3.4198186810000002</v>
      </c>
      <c r="M31" s="1">
        <v>3.4198186810000002</v>
      </c>
      <c r="N31" s="1">
        <v>3.4198186810000002</v>
      </c>
      <c r="O31" s="1">
        <v>4.5052384190000003</v>
      </c>
      <c r="P31" s="1">
        <v>4.5052384190000003</v>
      </c>
      <c r="Q31" s="1">
        <v>4.5052384190000003</v>
      </c>
      <c r="R31" s="1">
        <v>13.92456732</v>
      </c>
      <c r="S31" s="1">
        <v>13.92456732</v>
      </c>
      <c r="T31" s="1">
        <v>13.92456732</v>
      </c>
      <c r="U31" s="1">
        <v>29.812563656999998</v>
      </c>
      <c r="V31" s="1">
        <v>18.663270900000001</v>
      </c>
      <c r="W31" s="1">
        <v>1.9246341</v>
      </c>
      <c r="X31" s="1">
        <v>1.9246341</v>
      </c>
      <c r="Y31" s="1">
        <v>1.9246341</v>
      </c>
    </row>
    <row r="32" spans="1:25" x14ac:dyDescent="0.3">
      <c r="A32" t="s">
        <v>57</v>
      </c>
      <c r="B32" t="s">
        <v>58</v>
      </c>
      <c r="C32" t="s">
        <v>55</v>
      </c>
      <c r="D32" t="s">
        <v>56</v>
      </c>
      <c r="E32" t="s">
        <v>24</v>
      </c>
      <c r="F32" t="s">
        <v>23</v>
      </c>
      <c r="G32" t="s">
        <v>23</v>
      </c>
      <c r="H32" t="s">
        <v>23</v>
      </c>
      <c r="I32" t="s">
        <v>23</v>
      </c>
      <c r="J32" t="s">
        <v>23</v>
      </c>
      <c r="K32" t="s">
        <v>23</v>
      </c>
      <c r="L32" s="1">
        <v>5.87492605</v>
      </c>
      <c r="M32" s="1">
        <v>7.1555225990000002</v>
      </c>
      <c r="N32" s="1">
        <v>8.4361191469999994</v>
      </c>
      <c r="O32" s="1">
        <v>9.7167156959999996</v>
      </c>
      <c r="P32" s="1">
        <v>8.1133952560000004</v>
      </c>
      <c r="Q32" s="1">
        <v>6.5100748169999996</v>
      </c>
      <c r="R32" s="1">
        <v>4.9067543770000004</v>
      </c>
      <c r="S32" s="1">
        <v>4.3503823009999998</v>
      </c>
      <c r="T32" s="1">
        <v>3.794010224</v>
      </c>
      <c r="U32" s="1">
        <v>3.2376381470000002</v>
      </c>
      <c r="V32" s="1">
        <v>8.2890090000000001</v>
      </c>
      <c r="W32" s="1">
        <v>6.8685131000000004</v>
      </c>
      <c r="X32" s="1">
        <v>6.8685131000000004</v>
      </c>
      <c r="Y32" s="1">
        <v>6.8685131000000004</v>
      </c>
    </row>
    <row r="33" spans="1:25" x14ac:dyDescent="0.3">
      <c r="A33" t="s">
        <v>57</v>
      </c>
      <c r="B33" t="s">
        <v>58</v>
      </c>
      <c r="C33" t="s">
        <v>20</v>
      </c>
      <c r="D33" t="s">
        <v>21</v>
      </c>
      <c r="E33" t="s">
        <v>25</v>
      </c>
      <c r="F33" s="1">
        <v>0.79837202799999996</v>
      </c>
      <c r="G33" s="1">
        <v>0.89991606999999996</v>
      </c>
      <c r="H33" s="1">
        <v>1.001460113</v>
      </c>
      <c r="I33" s="1">
        <v>1.103004155</v>
      </c>
      <c r="J33" s="1">
        <v>1.1333737340000001</v>
      </c>
      <c r="K33" s="1">
        <v>1.163743312</v>
      </c>
      <c r="L33" s="1">
        <v>1.1941128910000001</v>
      </c>
      <c r="M33" s="1">
        <v>1.0705529869999999</v>
      </c>
      <c r="N33" s="1">
        <v>0.94699308400000004</v>
      </c>
      <c r="O33" s="1">
        <v>0.82343317999999999</v>
      </c>
      <c r="P33" s="1">
        <v>0.835717233</v>
      </c>
      <c r="Q33" s="1">
        <v>0.84800128699999999</v>
      </c>
      <c r="R33" s="1">
        <v>0.86028534000000001</v>
      </c>
      <c r="S33" s="1">
        <v>0.78211522700000002</v>
      </c>
      <c r="T33" s="1">
        <v>0.70394511299999996</v>
      </c>
      <c r="U33" s="1">
        <v>0.62577499999999997</v>
      </c>
      <c r="V33" s="1">
        <v>0.58776969999999995</v>
      </c>
      <c r="W33" s="1">
        <v>0.78086829999999996</v>
      </c>
      <c r="X33" s="1">
        <v>0.78086829999999996</v>
      </c>
      <c r="Y33" s="1">
        <v>0.78086829999999996</v>
      </c>
    </row>
    <row r="34" spans="1:25" x14ac:dyDescent="0.3">
      <c r="A34" t="s">
        <v>57</v>
      </c>
      <c r="B34" t="s">
        <v>58</v>
      </c>
      <c r="C34" t="s">
        <v>29</v>
      </c>
      <c r="D34" t="s">
        <v>30</v>
      </c>
      <c r="E34" t="s">
        <v>25</v>
      </c>
      <c r="F34" s="1">
        <v>2.4527014870000001</v>
      </c>
      <c r="G34" s="1">
        <v>2.5119850069999998</v>
      </c>
      <c r="H34" s="1">
        <v>2.571268527</v>
      </c>
      <c r="I34" s="1">
        <v>2.6305520470000001</v>
      </c>
      <c r="J34" s="1">
        <v>2.1628027849999998</v>
      </c>
      <c r="K34" s="1">
        <v>1.695053524</v>
      </c>
      <c r="L34" s="1">
        <v>1.227304263</v>
      </c>
      <c r="M34" s="1">
        <v>2.9781129759999998</v>
      </c>
      <c r="N34" s="1">
        <v>4.7289216889999999</v>
      </c>
      <c r="O34" s="1">
        <v>6.4796797230000003</v>
      </c>
      <c r="P34" s="1">
        <v>4.8618574570000002</v>
      </c>
      <c r="Q34" s="1">
        <v>3.244035191</v>
      </c>
      <c r="R34" s="1">
        <v>1.6262129249999999</v>
      </c>
      <c r="S34" s="1">
        <v>1.5818045469999999</v>
      </c>
      <c r="T34" s="1">
        <v>1.537396169</v>
      </c>
      <c r="U34" s="1">
        <v>1.4929877904</v>
      </c>
      <c r="V34" s="1">
        <v>1.4970174000000001</v>
      </c>
      <c r="W34" s="1">
        <v>1.5078644000000001</v>
      </c>
      <c r="X34" s="1">
        <v>1.5078644000000001</v>
      </c>
      <c r="Y34" s="1">
        <v>1.5078644000000001</v>
      </c>
    </row>
    <row r="35" spans="1:25" x14ac:dyDescent="0.3">
      <c r="A35" t="s">
        <v>57</v>
      </c>
      <c r="B35" t="s">
        <v>58</v>
      </c>
      <c r="C35" t="s">
        <v>31</v>
      </c>
      <c r="D35" t="s">
        <v>32</v>
      </c>
      <c r="E35" t="s">
        <v>25</v>
      </c>
      <c r="F35" s="1">
        <v>39.041150039999998</v>
      </c>
      <c r="G35" s="1">
        <v>39.040695970000002</v>
      </c>
      <c r="H35" s="1">
        <v>39.040241899999998</v>
      </c>
      <c r="I35" s="1">
        <v>39.039787830000002</v>
      </c>
      <c r="J35" s="1">
        <v>30.398945789999999</v>
      </c>
      <c r="K35" s="1">
        <v>21.75810375</v>
      </c>
      <c r="L35" s="1">
        <v>13.117261709999999</v>
      </c>
      <c r="M35" s="1">
        <v>13.952559750000001</v>
      </c>
      <c r="N35" s="1">
        <v>14.78785778</v>
      </c>
      <c r="O35" s="1">
        <v>15.623125569999999</v>
      </c>
      <c r="P35" s="1">
        <v>12.703402519999999</v>
      </c>
      <c r="Q35" s="1">
        <v>9.7836794579999999</v>
      </c>
      <c r="R35" s="1">
        <v>6.8639564000000002</v>
      </c>
      <c r="S35" s="1">
        <v>7.8793270790000003</v>
      </c>
      <c r="T35" s="1">
        <v>8.8946977569999994</v>
      </c>
      <c r="U35" s="1">
        <v>9.9100684354999995</v>
      </c>
      <c r="V35" s="1">
        <v>9.9108689999999999</v>
      </c>
      <c r="W35" s="1">
        <v>9.8480316000000006</v>
      </c>
      <c r="X35" s="1">
        <v>9.8480316000000006</v>
      </c>
      <c r="Y35" s="1">
        <v>9.8480316000000006</v>
      </c>
    </row>
    <row r="36" spans="1:25" x14ac:dyDescent="0.3">
      <c r="A36" t="s">
        <v>57</v>
      </c>
      <c r="B36" t="s">
        <v>58</v>
      </c>
      <c r="C36" t="s">
        <v>33</v>
      </c>
      <c r="D36" t="s">
        <v>34</v>
      </c>
      <c r="E36" t="s">
        <v>25</v>
      </c>
      <c r="F36" s="1">
        <v>3.6056498999999999E-2</v>
      </c>
      <c r="G36" s="1">
        <v>8.8489832000000004E-2</v>
      </c>
      <c r="H36" s="1">
        <v>0.14092316599999999</v>
      </c>
      <c r="I36" s="1">
        <v>0.19335649899999999</v>
      </c>
      <c r="J36" s="1">
        <v>0.37613433299999999</v>
      </c>
      <c r="K36" s="1">
        <v>0.55891216600000004</v>
      </c>
      <c r="L36" s="1">
        <v>0.74168999999999996</v>
      </c>
      <c r="M36" s="1">
        <v>0.72886466699999997</v>
      </c>
      <c r="N36" s="1">
        <v>0.716039333</v>
      </c>
      <c r="O36" s="1">
        <v>0.70321400000000001</v>
      </c>
      <c r="P36" s="1">
        <v>0.53550933300000003</v>
      </c>
      <c r="Q36" s="1">
        <v>0.36780466699999997</v>
      </c>
      <c r="R36" s="1">
        <v>0.2001</v>
      </c>
      <c r="S36" s="1">
        <v>0.20636549300000001</v>
      </c>
      <c r="T36" s="1">
        <v>0.21263098599999999</v>
      </c>
      <c r="U36" s="1">
        <v>0.218896479</v>
      </c>
      <c r="V36" s="1">
        <v>0.21889649999999999</v>
      </c>
      <c r="W36" s="1">
        <v>0.21889649999999999</v>
      </c>
      <c r="X36" s="1">
        <v>0.21889649999999999</v>
      </c>
      <c r="Y36" s="1">
        <v>0.21889649999999999</v>
      </c>
    </row>
    <row r="37" spans="1:25" x14ac:dyDescent="0.3">
      <c r="A37" t="s">
        <v>57</v>
      </c>
      <c r="B37" t="s">
        <v>58</v>
      </c>
      <c r="C37" t="s">
        <v>35</v>
      </c>
      <c r="D37" t="s">
        <v>36</v>
      </c>
      <c r="E37" t="s">
        <v>25</v>
      </c>
      <c r="F37" s="1">
        <v>0.53112934499999997</v>
      </c>
      <c r="G37" s="1">
        <v>0.53435659700000004</v>
      </c>
      <c r="H37" s="1">
        <v>0.537583849</v>
      </c>
      <c r="I37" s="1">
        <v>0.54081110099999996</v>
      </c>
      <c r="J37" s="1">
        <v>0.69948100400000002</v>
      </c>
      <c r="K37" s="1">
        <v>0.85815090699999996</v>
      </c>
      <c r="L37" s="1">
        <v>1.01682081</v>
      </c>
      <c r="M37" s="1">
        <v>0.85844888699999999</v>
      </c>
      <c r="N37" s="1">
        <v>0.700076963</v>
      </c>
      <c r="O37" s="1">
        <v>0.54170503999999997</v>
      </c>
      <c r="P37" s="1">
        <v>0.48450068000000002</v>
      </c>
      <c r="Q37" s="1">
        <v>0.42729632000000001</v>
      </c>
      <c r="R37" s="1">
        <v>0.37009196</v>
      </c>
      <c r="S37" s="1">
        <v>0.35034395699999998</v>
      </c>
      <c r="T37" s="1">
        <v>0.33059595400000003</v>
      </c>
      <c r="U37" s="1">
        <v>0.31084795100000001</v>
      </c>
      <c r="V37" s="1">
        <v>0.29350419999999999</v>
      </c>
      <c r="W37" s="1">
        <v>0.29287089999999999</v>
      </c>
      <c r="X37" s="1">
        <v>0.29287089999999999</v>
      </c>
      <c r="Y37" s="1">
        <v>0.29287089999999999</v>
      </c>
    </row>
    <row r="38" spans="1:25" x14ac:dyDescent="0.3">
      <c r="A38" t="s">
        <v>57</v>
      </c>
      <c r="B38" t="s">
        <v>58</v>
      </c>
      <c r="C38" t="s">
        <v>37</v>
      </c>
      <c r="D38" t="s">
        <v>38</v>
      </c>
      <c r="E38" t="s">
        <v>25</v>
      </c>
      <c r="F38" s="1">
        <v>6.8798899999999996E-2</v>
      </c>
      <c r="G38" s="1">
        <v>7.0523165999999998E-2</v>
      </c>
      <c r="H38" s="1">
        <v>7.2247433E-2</v>
      </c>
      <c r="I38" s="1">
        <v>7.3971700000000001E-2</v>
      </c>
      <c r="J38" s="1">
        <v>5.0419489999999997E-2</v>
      </c>
      <c r="K38" s="1">
        <v>2.686728E-2</v>
      </c>
      <c r="L38" s="1">
        <v>3.3150699999999998E-3</v>
      </c>
      <c r="M38" s="1">
        <v>4.0848380000000004E-3</v>
      </c>
      <c r="N38" s="1">
        <v>4.854606E-3</v>
      </c>
      <c r="O38" s="1">
        <v>5.6243739999999997E-3</v>
      </c>
      <c r="P38" s="1">
        <v>5.2009250000000003E-3</v>
      </c>
      <c r="Q38" s="1">
        <v>4.7774749999999998E-3</v>
      </c>
      <c r="R38" s="1">
        <v>4.3540250000000001E-3</v>
      </c>
      <c r="S38" s="1">
        <v>1.8516615E-2</v>
      </c>
      <c r="T38" s="1">
        <v>3.2679205000000003E-2</v>
      </c>
      <c r="U38" s="1">
        <v>4.6841795399999997E-2</v>
      </c>
      <c r="V38" s="1">
        <v>4.6800599999999998E-2</v>
      </c>
      <c r="W38" s="1">
        <v>4.6765300000000003E-2</v>
      </c>
      <c r="X38" s="1">
        <v>4.6765300000000003E-2</v>
      </c>
      <c r="Y38" s="1">
        <v>4.6765300000000003E-2</v>
      </c>
    </row>
    <row r="39" spans="1:25" x14ac:dyDescent="0.3">
      <c r="A39" t="s">
        <v>57</v>
      </c>
      <c r="B39" t="s">
        <v>58</v>
      </c>
      <c r="C39" t="s">
        <v>39</v>
      </c>
      <c r="D39" t="s">
        <v>40</v>
      </c>
      <c r="E39" t="s">
        <v>25</v>
      </c>
      <c r="F39" s="1">
        <v>14.3201768</v>
      </c>
      <c r="G39" s="1">
        <v>14.854959750000001</v>
      </c>
      <c r="H39" s="1">
        <v>15.389742699999999</v>
      </c>
      <c r="I39" s="1">
        <v>15.92452565</v>
      </c>
      <c r="J39" s="1">
        <v>14.614864150000001</v>
      </c>
      <c r="K39" s="1">
        <v>13.305202639999999</v>
      </c>
      <c r="L39" s="1">
        <v>11.99554114</v>
      </c>
      <c r="M39" s="1">
        <v>10.4634667</v>
      </c>
      <c r="N39" s="1">
        <v>8.9313922540000004</v>
      </c>
      <c r="O39" s="1">
        <v>7.4405524119999997</v>
      </c>
      <c r="P39" s="1">
        <v>7.1778572360000004</v>
      </c>
      <c r="Q39" s="1">
        <v>6.9151620600000001</v>
      </c>
      <c r="R39" s="1">
        <v>6.6524668839999999</v>
      </c>
      <c r="S39" s="1">
        <v>7.105044564</v>
      </c>
      <c r="T39" s="1">
        <v>7.557622243</v>
      </c>
      <c r="U39" s="1">
        <v>8.0101999222</v>
      </c>
      <c r="V39" s="1">
        <v>7.9497325999999999</v>
      </c>
      <c r="W39" s="1">
        <v>7.7367097999999999</v>
      </c>
      <c r="X39" s="1">
        <v>7.7367097999999999</v>
      </c>
      <c r="Y39" s="1">
        <v>7.7367097999999999</v>
      </c>
    </row>
    <row r="40" spans="1:25" x14ac:dyDescent="0.3">
      <c r="A40" t="s">
        <v>57</v>
      </c>
      <c r="B40" t="s">
        <v>58</v>
      </c>
      <c r="C40" t="s">
        <v>41</v>
      </c>
      <c r="D40" t="s">
        <v>42</v>
      </c>
      <c r="E40" t="s">
        <v>25</v>
      </c>
      <c r="F40" s="1">
        <v>5.4505601000000001E-2</v>
      </c>
      <c r="G40" s="1">
        <v>6.1004438000000001E-2</v>
      </c>
      <c r="H40" s="1">
        <v>6.7503274000000002E-2</v>
      </c>
      <c r="I40" s="1">
        <v>7.4002110999999995E-2</v>
      </c>
      <c r="J40" s="1">
        <v>6.3358891000000001E-2</v>
      </c>
      <c r="K40" s="1">
        <v>5.2715670999999999E-2</v>
      </c>
      <c r="L40" s="1">
        <v>4.2072450999999997E-2</v>
      </c>
      <c r="M40" s="1">
        <v>3.9585796999999999E-2</v>
      </c>
      <c r="N40" s="1">
        <v>3.7099144000000001E-2</v>
      </c>
      <c r="O40" s="1">
        <v>3.4612490000000003E-2</v>
      </c>
      <c r="P40" s="1">
        <v>3.7556526999999999E-2</v>
      </c>
      <c r="Q40" s="1">
        <v>4.0500563000000003E-2</v>
      </c>
      <c r="R40" s="1">
        <v>4.34446E-2</v>
      </c>
      <c r="S40" s="1">
        <v>4.8633937000000002E-2</v>
      </c>
      <c r="T40" s="1">
        <v>5.3823272999999998E-2</v>
      </c>
      <c r="U40" s="1">
        <v>5.901261E-2</v>
      </c>
      <c r="V40" s="1">
        <v>0</v>
      </c>
      <c r="W40" s="1">
        <v>4.8631800000000003E-2</v>
      </c>
      <c r="X40" s="1">
        <v>4.8631800000000003E-2</v>
      </c>
      <c r="Y40" s="1">
        <v>4.8631800000000003E-2</v>
      </c>
    </row>
    <row r="41" spans="1:25" x14ac:dyDescent="0.3">
      <c r="A41" t="s">
        <v>57</v>
      </c>
      <c r="B41" t="s">
        <v>58</v>
      </c>
      <c r="C41" t="s">
        <v>43</v>
      </c>
      <c r="D41" t="s">
        <v>44</v>
      </c>
      <c r="E41" t="s">
        <v>25</v>
      </c>
      <c r="F41" s="1">
        <v>0.42231200800000002</v>
      </c>
      <c r="G41" s="1">
        <v>0.49867747600000001</v>
      </c>
      <c r="H41" s="1">
        <v>0.57504294300000003</v>
      </c>
      <c r="I41" s="1">
        <v>0.65140841100000002</v>
      </c>
      <c r="J41" s="1">
        <v>0.57525767699999997</v>
      </c>
      <c r="K41" s="1">
        <v>0.499106944</v>
      </c>
      <c r="L41" s="1">
        <v>0.42295621</v>
      </c>
      <c r="M41" s="1">
        <v>0.30654962400000002</v>
      </c>
      <c r="N41" s="1">
        <v>0.19014303799999999</v>
      </c>
      <c r="O41" s="1">
        <v>7.3736451999999994E-2</v>
      </c>
      <c r="P41" s="1">
        <v>7.6932229000000005E-2</v>
      </c>
      <c r="Q41" s="1">
        <v>8.0128005000000002E-2</v>
      </c>
      <c r="R41" s="1">
        <v>8.3323781999999999E-2</v>
      </c>
      <c r="S41" s="1">
        <v>8.1755267000000006E-2</v>
      </c>
      <c r="T41" s="1">
        <v>8.0186751000000001E-2</v>
      </c>
      <c r="U41" s="1">
        <v>7.8618235999999994E-2</v>
      </c>
      <c r="V41" s="1">
        <v>7.8374200000000005E-2</v>
      </c>
      <c r="W41" s="1">
        <v>7.9476199999999997E-2</v>
      </c>
      <c r="X41" s="1">
        <v>7.9476199999999997E-2</v>
      </c>
      <c r="Y41" s="1">
        <v>7.9476199999999997E-2</v>
      </c>
    </row>
    <row r="42" spans="1:25" x14ac:dyDescent="0.3">
      <c r="A42" t="s">
        <v>57</v>
      </c>
      <c r="B42" t="s">
        <v>58</v>
      </c>
      <c r="C42" t="s">
        <v>45</v>
      </c>
      <c r="D42" t="s">
        <v>46</v>
      </c>
      <c r="E42" t="s">
        <v>25</v>
      </c>
      <c r="F42" s="1">
        <v>6.0306286980000001</v>
      </c>
      <c r="G42" s="1">
        <v>6.0402438490000003</v>
      </c>
      <c r="H42" s="1">
        <v>6.0498589999999997</v>
      </c>
      <c r="I42" s="1">
        <v>6.0594741509999999</v>
      </c>
      <c r="J42" s="1">
        <v>5.128877009</v>
      </c>
      <c r="K42" s="1">
        <v>4.198279866</v>
      </c>
      <c r="L42" s="1">
        <v>3.2676827240000001</v>
      </c>
      <c r="M42" s="1">
        <v>4.7049599799999999</v>
      </c>
      <c r="N42" s="1">
        <v>6.1422372369999998</v>
      </c>
      <c r="O42" s="1">
        <v>5.5140406730000002</v>
      </c>
      <c r="P42" s="1">
        <v>5.175881027</v>
      </c>
      <c r="Q42" s="1">
        <v>4.8377213819999998</v>
      </c>
      <c r="R42" s="1">
        <v>4.4995617360000004</v>
      </c>
      <c r="S42" s="1">
        <v>4.26342789</v>
      </c>
      <c r="T42" s="1">
        <v>4.0272940439999996</v>
      </c>
      <c r="U42" s="1">
        <v>3.7911601979</v>
      </c>
      <c r="V42" s="1">
        <v>3.7911602000000002</v>
      </c>
      <c r="W42" s="1">
        <v>3.7911602000000002</v>
      </c>
      <c r="X42" s="1">
        <v>3.7911602000000002</v>
      </c>
      <c r="Y42" s="1">
        <v>3.7911602000000002</v>
      </c>
    </row>
    <row r="43" spans="1:25" x14ac:dyDescent="0.3">
      <c r="A43" t="s">
        <v>57</v>
      </c>
      <c r="B43" t="s">
        <v>58</v>
      </c>
      <c r="C43" t="s">
        <v>47</v>
      </c>
      <c r="D43" t="s">
        <v>48</v>
      </c>
      <c r="E43" t="s">
        <v>25</v>
      </c>
      <c r="F43" s="1">
        <v>4.60377568</v>
      </c>
      <c r="G43" s="1">
        <v>4.4746979610000004</v>
      </c>
      <c r="H43" s="1">
        <v>4.3456202429999999</v>
      </c>
      <c r="I43" s="1">
        <v>4.2165425250000004</v>
      </c>
      <c r="J43" s="1">
        <v>4.564446695</v>
      </c>
      <c r="K43" s="1">
        <v>4.9123508659999997</v>
      </c>
      <c r="L43" s="1">
        <v>4.3971941860000001</v>
      </c>
      <c r="M43" s="1">
        <v>3.8642822090000002</v>
      </c>
      <c r="N43" s="1">
        <v>4.0492384389999998</v>
      </c>
      <c r="O43" s="1">
        <v>4.4113999909999997</v>
      </c>
      <c r="P43" s="1">
        <v>4.1565956049999997</v>
      </c>
      <c r="Q43" s="1">
        <v>3.9017912190000001</v>
      </c>
      <c r="R43" s="1">
        <v>3.6469868330000001</v>
      </c>
      <c r="S43" s="1">
        <v>3.5359863329999999</v>
      </c>
      <c r="T43" s="1">
        <v>2.990540824</v>
      </c>
      <c r="U43" s="1">
        <v>4.1138929739999996</v>
      </c>
      <c r="V43" s="1">
        <v>3.475034</v>
      </c>
      <c r="W43" s="1">
        <v>3.4776684000000002</v>
      </c>
      <c r="X43" s="1">
        <v>3.3741418250000001</v>
      </c>
      <c r="Y43" s="1">
        <v>3.2706152500000001</v>
      </c>
    </row>
    <row r="44" spans="1:25" x14ac:dyDescent="0.3">
      <c r="A44" t="s">
        <v>57</v>
      </c>
      <c r="B44" t="s">
        <v>58</v>
      </c>
      <c r="C44" t="s">
        <v>49</v>
      </c>
      <c r="D44" t="s">
        <v>50</v>
      </c>
      <c r="E44" t="s">
        <v>25</v>
      </c>
      <c r="F44" s="1">
        <v>5.302197381</v>
      </c>
      <c r="G44" s="1">
        <v>4.8991573309999996</v>
      </c>
      <c r="H44" s="1">
        <v>4.4961172810000001</v>
      </c>
      <c r="I44" s="1">
        <v>4.0930772309999996</v>
      </c>
      <c r="J44" s="1">
        <v>3.8170428709999999</v>
      </c>
      <c r="K44" s="1">
        <v>3.5410085109999998</v>
      </c>
      <c r="L44" s="1">
        <v>3.2487414669999999</v>
      </c>
      <c r="M44" s="1">
        <v>3.3536787989999999</v>
      </c>
      <c r="N44" s="1">
        <v>3.134175097</v>
      </c>
      <c r="O44" s="1">
        <v>2.79249466</v>
      </c>
      <c r="P44" s="1">
        <v>2.651915346</v>
      </c>
      <c r="Q44" s="1">
        <v>2.511336032</v>
      </c>
      <c r="R44" s="1">
        <v>2.370756718</v>
      </c>
      <c r="S44" s="1">
        <v>2.2388718299999999</v>
      </c>
      <c r="T44" s="1">
        <v>2.0442763890000002</v>
      </c>
      <c r="U44" s="1">
        <v>1.9603628483</v>
      </c>
      <c r="V44" s="1">
        <v>1.8797495</v>
      </c>
      <c r="W44" s="1">
        <v>1.8132474000000001</v>
      </c>
      <c r="X44" s="1">
        <v>1.7612295499999999</v>
      </c>
      <c r="Y44" s="1">
        <v>1.7092117</v>
      </c>
    </row>
    <row r="45" spans="1:25" x14ac:dyDescent="0.3">
      <c r="A45" t="s">
        <v>57</v>
      </c>
      <c r="B45" t="s">
        <v>58</v>
      </c>
      <c r="C45" t="s">
        <v>51</v>
      </c>
      <c r="D45" t="s">
        <v>52</v>
      </c>
      <c r="E45" t="s">
        <v>25</v>
      </c>
      <c r="F45" s="1">
        <v>299.65322379999998</v>
      </c>
      <c r="G45" s="1">
        <v>330.11366570000001</v>
      </c>
      <c r="H45" s="1">
        <v>360.57410759999999</v>
      </c>
      <c r="I45" s="1">
        <v>391.03454950000003</v>
      </c>
      <c r="J45" s="1">
        <v>329.0674798</v>
      </c>
      <c r="K45" s="1">
        <v>267.10041009999998</v>
      </c>
      <c r="L45" s="1">
        <v>205.1333405</v>
      </c>
      <c r="M45" s="1">
        <v>198.04050050000001</v>
      </c>
      <c r="N45" s="1">
        <v>190.94766050000001</v>
      </c>
      <c r="O45" s="1">
        <v>183.85482049999999</v>
      </c>
      <c r="P45" s="1">
        <v>250.020793</v>
      </c>
      <c r="Q45" s="1">
        <v>316.1867656</v>
      </c>
      <c r="R45" s="1">
        <v>382.35273810000001</v>
      </c>
      <c r="S45" s="1">
        <v>367.05134370000002</v>
      </c>
      <c r="T45" s="1">
        <v>351.74994939999999</v>
      </c>
      <c r="U45" s="1">
        <v>335.69655473</v>
      </c>
      <c r="V45" s="1">
        <v>405.96271639999998</v>
      </c>
      <c r="W45" s="1">
        <v>406.6260699</v>
      </c>
      <c r="X45" s="1">
        <v>406.6260699</v>
      </c>
      <c r="Y45" s="1">
        <v>406.6260699</v>
      </c>
    </row>
    <row r="46" spans="1:25" x14ac:dyDescent="0.3">
      <c r="A46" t="s">
        <v>57</v>
      </c>
      <c r="B46" t="s">
        <v>58</v>
      </c>
      <c r="C46" t="s">
        <v>53</v>
      </c>
      <c r="D46" t="s">
        <v>54</v>
      </c>
      <c r="E46" t="s">
        <v>25</v>
      </c>
      <c r="F46" s="1">
        <v>212.03747000000001</v>
      </c>
      <c r="G46" s="1">
        <v>212.03747000000001</v>
      </c>
      <c r="H46" s="1">
        <v>212.03747000000001</v>
      </c>
      <c r="I46" s="1">
        <v>30.710874650000001</v>
      </c>
      <c r="J46" s="1">
        <v>30.710874650000001</v>
      </c>
      <c r="K46" s="1">
        <v>30.710874650000001</v>
      </c>
      <c r="L46" s="1">
        <v>42.9000494</v>
      </c>
      <c r="M46" s="1">
        <v>42.9000494</v>
      </c>
      <c r="N46" s="1">
        <v>42.9000494</v>
      </c>
      <c r="O46" s="1">
        <v>45.007189709999999</v>
      </c>
      <c r="P46" s="1">
        <v>45.007189709999999</v>
      </c>
      <c r="Q46" s="1">
        <v>45.007189709999999</v>
      </c>
      <c r="R46" s="1">
        <v>111.89114069999999</v>
      </c>
      <c r="S46" s="1">
        <v>111.89114069999999</v>
      </c>
      <c r="T46" s="1">
        <v>111.89114069999999</v>
      </c>
      <c r="U46" s="1">
        <v>252.21156024000001</v>
      </c>
      <c r="V46" s="1">
        <v>133.12142940000001</v>
      </c>
      <c r="W46" s="1">
        <v>16.400613700000001</v>
      </c>
      <c r="X46" s="1">
        <v>16.400613700000001</v>
      </c>
      <c r="Y46" s="1">
        <v>16.400613700000001</v>
      </c>
    </row>
    <row r="47" spans="1:25" x14ac:dyDescent="0.3">
      <c r="A47" t="s">
        <v>57</v>
      </c>
      <c r="B47" t="s">
        <v>58</v>
      </c>
      <c r="C47" t="s">
        <v>55</v>
      </c>
      <c r="D47" t="s">
        <v>56</v>
      </c>
      <c r="E47" t="s">
        <v>25</v>
      </c>
      <c r="F47" t="s">
        <v>23</v>
      </c>
      <c r="G47" t="s">
        <v>23</v>
      </c>
      <c r="H47" t="s">
        <v>23</v>
      </c>
      <c r="I47" t="s">
        <v>23</v>
      </c>
      <c r="J47" t="s">
        <v>23</v>
      </c>
      <c r="K47" t="s">
        <v>23</v>
      </c>
      <c r="L47" s="1">
        <v>59.575650899999999</v>
      </c>
      <c r="M47" s="1">
        <v>72.556595720000004</v>
      </c>
      <c r="N47" s="1">
        <v>85.537540550000003</v>
      </c>
      <c r="O47" s="1">
        <v>98.518485369999993</v>
      </c>
      <c r="P47" s="1">
        <v>81.515224450000005</v>
      </c>
      <c r="Q47" s="1">
        <v>64.511963539999996</v>
      </c>
      <c r="R47" s="1">
        <v>47.508702620000001</v>
      </c>
      <c r="S47" s="1">
        <v>42.017226919999999</v>
      </c>
      <c r="T47" s="1">
        <v>36.525751229999997</v>
      </c>
      <c r="U47" s="1">
        <v>31.034275526999998</v>
      </c>
      <c r="V47" s="1">
        <v>81.522241100000002</v>
      </c>
      <c r="W47" s="1">
        <v>68.520649000000006</v>
      </c>
      <c r="X47" s="1">
        <v>68.520649000000006</v>
      </c>
      <c r="Y47" s="1">
        <v>68.520649000000006</v>
      </c>
    </row>
    <row r="48" spans="1:25" x14ac:dyDescent="0.3">
      <c r="A48" t="s">
        <v>57</v>
      </c>
      <c r="B48" t="s">
        <v>58</v>
      </c>
      <c r="C48" t="s">
        <v>20</v>
      </c>
      <c r="D48" t="s">
        <v>21</v>
      </c>
      <c r="E48" t="s">
        <v>26</v>
      </c>
      <c r="F48" s="1">
        <v>0.40288201000000001</v>
      </c>
      <c r="G48" s="1">
        <v>0.47575041899999998</v>
      </c>
      <c r="H48" s="1">
        <v>0.54861882799999995</v>
      </c>
      <c r="I48" s="1">
        <v>0.62148723699999997</v>
      </c>
      <c r="J48" s="1">
        <v>0.67675794300000003</v>
      </c>
      <c r="K48" s="1">
        <v>0.73202864999999995</v>
      </c>
      <c r="L48" s="1">
        <v>0.78729935600000001</v>
      </c>
      <c r="M48" s="1">
        <v>0.67455175000000001</v>
      </c>
      <c r="N48" s="1">
        <v>0.56180414400000001</v>
      </c>
      <c r="O48" s="1">
        <v>0.44905653800000001</v>
      </c>
      <c r="P48" s="1">
        <v>0.54059816000000005</v>
      </c>
      <c r="Q48" s="1">
        <v>0.63213978100000001</v>
      </c>
      <c r="R48" s="1">
        <v>0.72368140299999995</v>
      </c>
      <c r="S48" s="1">
        <v>0.66478337499999995</v>
      </c>
      <c r="T48" s="1">
        <v>0.60588534800000005</v>
      </c>
      <c r="U48" s="1">
        <v>0.54698732000000005</v>
      </c>
      <c r="V48" s="1">
        <v>0.51504830000000001</v>
      </c>
      <c r="W48" s="1">
        <v>0.66690459999999996</v>
      </c>
      <c r="X48" s="1">
        <v>0.66690459999999996</v>
      </c>
      <c r="Y48" s="1">
        <v>0.66690459999999996</v>
      </c>
    </row>
    <row r="49" spans="1:25" x14ac:dyDescent="0.3">
      <c r="A49" t="s">
        <v>57</v>
      </c>
      <c r="B49" t="s">
        <v>58</v>
      </c>
      <c r="C49" t="s">
        <v>29</v>
      </c>
      <c r="D49" t="s">
        <v>30</v>
      </c>
      <c r="E49" t="s">
        <v>26</v>
      </c>
      <c r="F49" s="1">
        <v>2.0841974460000001</v>
      </c>
      <c r="G49" s="1">
        <v>2.0766593709999999</v>
      </c>
      <c r="H49" s="1">
        <v>2.0691212960000001</v>
      </c>
      <c r="I49" s="1">
        <v>2.0615832209999998</v>
      </c>
      <c r="J49" s="1">
        <v>1.7263833200000001</v>
      </c>
      <c r="K49" s="1">
        <v>1.391183418</v>
      </c>
      <c r="L49" s="1">
        <v>1.055983517</v>
      </c>
      <c r="M49" s="1">
        <v>2.4335580819999998</v>
      </c>
      <c r="N49" s="1">
        <v>3.8111326480000001</v>
      </c>
      <c r="O49" s="1">
        <v>5.188643098</v>
      </c>
      <c r="P49" s="1">
        <v>3.7953641619999998</v>
      </c>
      <c r="Q49" s="1">
        <v>2.4020852260000001</v>
      </c>
      <c r="R49" s="1">
        <v>1.008806291</v>
      </c>
      <c r="S49" s="1">
        <v>0.98113492300000005</v>
      </c>
      <c r="T49" s="1">
        <v>0.95346355500000002</v>
      </c>
      <c r="U49" s="1">
        <v>0.92579218659999996</v>
      </c>
      <c r="V49" s="1">
        <v>0.92981279999999999</v>
      </c>
      <c r="W49" s="1">
        <v>0.95005410000000001</v>
      </c>
      <c r="X49" s="1">
        <v>0.95005410000000001</v>
      </c>
      <c r="Y49" s="1">
        <v>0.95005410000000001</v>
      </c>
    </row>
    <row r="50" spans="1:25" x14ac:dyDescent="0.3">
      <c r="A50" t="s">
        <v>57</v>
      </c>
      <c r="B50" t="s">
        <v>58</v>
      </c>
      <c r="C50" t="s">
        <v>31</v>
      </c>
      <c r="D50" t="s">
        <v>32</v>
      </c>
      <c r="E50" t="s">
        <v>26</v>
      </c>
      <c r="F50" s="1">
        <v>38.93417685</v>
      </c>
      <c r="G50" s="1">
        <v>38.934278190000001</v>
      </c>
      <c r="H50" s="1">
        <v>38.934379530000001</v>
      </c>
      <c r="I50" s="1">
        <v>38.934480870000002</v>
      </c>
      <c r="J50" s="1">
        <v>30.320756939999999</v>
      </c>
      <c r="K50" s="1">
        <v>21.70703301</v>
      </c>
      <c r="L50" s="1">
        <v>13.093309079999999</v>
      </c>
      <c r="M50" s="1">
        <v>13.908559309999999</v>
      </c>
      <c r="N50" s="1">
        <v>14.72380953</v>
      </c>
      <c r="O50" s="1">
        <v>15.53904715</v>
      </c>
      <c r="P50" s="1">
        <v>12.618742129999999</v>
      </c>
      <c r="Q50" s="1">
        <v>9.6984371209999996</v>
      </c>
      <c r="R50" s="1">
        <v>6.7781321060000002</v>
      </c>
      <c r="S50" s="1">
        <v>7.80602398</v>
      </c>
      <c r="T50" s="1">
        <v>8.8339158540000007</v>
      </c>
      <c r="U50" s="1">
        <v>9.8618077274000004</v>
      </c>
      <c r="V50" s="1">
        <v>9.8625933999999997</v>
      </c>
      <c r="W50" s="1">
        <v>9.7997551999999999</v>
      </c>
      <c r="X50" s="1">
        <v>9.7997551999999999</v>
      </c>
      <c r="Y50" s="1">
        <v>9.7997551999999999</v>
      </c>
    </row>
    <row r="51" spans="1:25" x14ac:dyDescent="0.3">
      <c r="A51" t="s">
        <v>57</v>
      </c>
      <c r="B51" t="s">
        <v>58</v>
      </c>
      <c r="C51" t="s">
        <v>33</v>
      </c>
      <c r="D51" t="s">
        <v>34</v>
      </c>
      <c r="E51" t="s">
        <v>26</v>
      </c>
      <c r="F51" s="1">
        <v>1.2713009000000001E-2</v>
      </c>
      <c r="G51" s="1">
        <v>5.3292675999999997E-2</v>
      </c>
      <c r="H51" s="1">
        <v>9.3872343999999996E-2</v>
      </c>
      <c r="I51" s="1">
        <v>0.13445201100000001</v>
      </c>
      <c r="J51" s="1">
        <v>0.28212616800000001</v>
      </c>
      <c r="K51" s="1">
        <v>0.42980032499999998</v>
      </c>
      <c r="L51" s="1">
        <v>0.57747448199999996</v>
      </c>
      <c r="M51" s="1">
        <v>0.56751663500000005</v>
      </c>
      <c r="N51" s="1">
        <v>0.55755878800000003</v>
      </c>
      <c r="O51" s="1">
        <v>0.54760094100000001</v>
      </c>
      <c r="P51" s="1">
        <v>0.39200664099999999</v>
      </c>
      <c r="Q51" s="1">
        <v>0.236412341</v>
      </c>
      <c r="R51" s="1">
        <v>8.0818040999999993E-2</v>
      </c>
      <c r="S51" s="1">
        <v>9.3116040999999997E-2</v>
      </c>
      <c r="T51" s="1">
        <v>0.105414041</v>
      </c>
      <c r="U51" s="1">
        <v>0.117712041</v>
      </c>
      <c r="V51" s="1">
        <v>0.1177121</v>
      </c>
      <c r="W51" s="1">
        <v>0.1177121</v>
      </c>
      <c r="X51" s="1">
        <v>0.1177121</v>
      </c>
      <c r="Y51" s="1">
        <v>0.1177121</v>
      </c>
    </row>
    <row r="52" spans="1:25" x14ac:dyDescent="0.3">
      <c r="A52" t="s">
        <v>57</v>
      </c>
      <c r="B52" t="s">
        <v>58</v>
      </c>
      <c r="C52" t="s">
        <v>35</v>
      </c>
      <c r="D52" t="s">
        <v>36</v>
      </c>
      <c r="E52" t="s">
        <v>26</v>
      </c>
      <c r="F52" s="1">
        <v>0.363237058</v>
      </c>
      <c r="G52" s="1">
        <v>0.37748214699999999</v>
      </c>
      <c r="H52" s="1">
        <v>0.39172723599999998</v>
      </c>
      <c r="I52" s="1">
        <v>0.405972324</v>
      </c>
      <c r="J52" s="1">
        <v>0.59100214299999998</v>
      </c>
      <c r="K52" s="1">
        <v>0.77603196100000005</v>
      </c>
      <c r="L52" s="1">
        <v>0.961061779</v>
      </c>
      <c r="M52" s="1">
        <v>0.78937782700000003</v>
      </c>
      <c r="N52" s="1">
        <v>0.61769387399999998</v>
      </c>
      <c r="O52" s="1">
        <v>0.446009922</v>
      </c>
      <c r="P52" s="1">
        <v>0.40995371200000003</v>
      </c>
      <c r="Q52" s="1">
        <v>0.37389750199999999</v>
      </c>
      <c r="R52" s="1">
        <v>0.33784129200000002</v>
      </c>
      <c r="S52" s="1">
        <v>0.32557129099999998</v>
      </c>
      <c r="T52" s="1">
        <v>0.31330129000000001</v>
      </c>
      <c r="U52" s="1">
        <v>0.30103128899999998</v>
      </c>
      <c r="V52" s="1">
        <v>0.2836496</v>
      </c>
      <c r="W52" s="1">
        <v>0.28374830000000001</v>
      </c>
      <c r="X52" s="1">
        <v>0.28374830000000001</v>
      </c>
      <c r="Y52" s="1">
        <v>0.28374830000000001</v>
      </c>
    </row>
    <row r="53" spans="1:25" x14ac:dyDescent="0.3">
      <c r="A53" t="s">
        <v>57</v>
      </c>
      <c r="B53" t="s">
        <v>58</v>
      </c>
      <c r="C53" t="s">
        <v>37</v>
      </c>
      <c r="D53" t="s">
        <v>38</v>
      </c>
      <c r="E53" t="s">
        <v>26</v>
      </c>
      <c r="F53" s="1">
        <v>2.2594540999999999E-2</v>
      </c>
      <c r="G53" s="1">
        <v>2.3839676000000001E-2</v>
      </c>
      <c r="H53" s="1">
        <v>2.5084810999999999E-2</v>
      </c>
      <c r="I53" s="1">
        <v>2.6329946E-2</v>
      </c>
      <c r="J53" s="1">
        <v>1.8448732999999998E-2</v>
      </c>
      <c r="K53" s="1">
        <v>1.0567518999999999E-2</v>
      </c>
      <c r="L53" s="1">
        <v>2.6863049999999999E-3</v>
      </c>
      <c r="M53" s="1">
        <v>3.6656620000000001E-3</v>
      </c>
      <c r="N53" s="1">
        <v>4.6450179999999999E-3</v>
      </c>
      <c r="O53" s="1">
        <v>5.6243739999999997E-3</v>
      </c>
      <c r="P53" s="1">
        <v>5.2009250000000003E-3</v>
      </c>
      <c r="Q53" s="1">
        <v>4.7774749999999998E-3</v>
      </c>
      <c r="R53" s="1">
        <v>4.3540250000000001E-3</v>
      </c>
      <c r="S53" s="1">
        <v>1.8515915000000001E-2</v>
      </c>
      <c r="T53" s="1">
        <v>3.2677805999999997E-2</v>
      </c>
      <c r="U53" s="1">
        <v>4.6839696299999997E-2</v>
      </c>
      <c r="V53" s="1">
        <v>4.6798100000000002E-2</v>
      </c>
      <c r="W53" s="1">
        <v>4.6764899999999998E-2</v>
      </c>
      <c r="X53" s="1">
        <v>4.6764899999999998E-2</v>
      </c>
      <c r="Y53" s="1">
        <v>4.6764899999999998E-2</v>
      </c>
    </row>
    <row r="54" spans="1:25" x14ac:dyDescent="0.3">
      <c r="A54" t="s">
        <v>57</v>
      </c>
      <c r="B54" t="s">
        <v>58</v>
      </c>
      <c r="C54" t="s">
        <v>39</v>
      </c>
      <c r="D54" t="s">
        <v>40</v>
      </c>
      <c r="E54" t="s">
        <v>26</v>
      </c>
      <c r="F54" s="1">
        <v>5.9899142259999998</v>
      </c>
      <c r="G54" s="1">
        <v>6.6962591890000001</v>
      </c>
      <c r="H54" s="1">
        <v>7.4026041530000004</v>
      </c>
      <c r="I54" s="1">
        <v>8.1089491169999999</v>
      </c>
      <c r="J54" s="1">
        <v>7.6282291090000003</v>
      </c>
      <c r="K54" s="1">
        <v>7.1475091009999998</v>
      </c>
      <c r="L54" s="1">
        <v>6.6667890930000002</v>
      </c>
      <c r="M54" s="1">
        <v>5.6417954339999996</v>
      </c>
      <c r="N54" s="1">
        <v>4.616801776</v>
      </c>
      <c r="O54" s="1">
        <v>3.601808117</v>
      </c>
      <c r="P54" s="1">
        <v>3.605324698</v>
      </c>
      <c r="Q54" s="1">
        <v>3.60884128</v>
      </c>
      <c r="R54" s="1">
        <v>3.6123578620000001</v>
      </c>
      <c r="S54" s="1">
        <v>4.0865398270000002</v>
      </c>
      <c r="T54" s="1">
        <v>4.5607217929999999</v>
      </c>
      <c r="U54" s="1">
        <v>5.0349037588999996</v>
      </c>
      <c r="V54" s="1">
        <v>5.0013724000000002</v>
      </c>
      <c r="W54" s="1">
        <v>4.8110308000000002</v>
      </c>
      <c r="X54" s="1">
        <v>4.8110308000000002</v>
      </c>
      <c r="Y54" s="1">
        <v>4.8110308000000002</v>
      </c>
    </row>
    <row r="55" spans="1:25" x14ac:dyDescent="0.3">
      <c r="A55" t="s">
        <v>57</v>
      </c>
      <c r="B55" t="s">
        <v>58</v>
      </c>
      <c r="C55" t="s">
        <v>41</v>
      </c>
      <c r="D55" t="s">
        <v>42</v>
      </c>
      <c r="E55" t="s">
        <v>26</v>
      </c>
      <c r="F55" s="1">
        <v>4.5913827999999997E-2</v>
      </c>
      <c r="G55" s="1">
        <v>5.1790687000000002E-2</v>
      </c>
      <c r="H55" s="1">
        <v>5.7667546E-2</v>
      </c>
      <c r="I55" s="1">
        <v>6.3544404999999998E-2</v>
      </c>
      <c r="J55" s="1">
        <v>5.6372309000000002E-2</v>
      </c>
      <c r="K55" s="1">
        <v>4.9200212E-2</v>
      </c>
      <c r="L55" s="1">
        <v>4.2028114999999998E-2</v>
      </c>
      <c r="M55" s="1">
        <v>3.7661934000000001E-2</v>
      </c>
      <c r="N55" s="1">
        <v>3.3295751999999998E-2</v>
      </c>
      <c r="O55" s="1">
        <v>2.8929571000000001E-2</v>
      </c>
      <c r="P55" s="1">
        <v>3.2314422000000002E-2</v>
      </c>
      <c r="Q55" s="1">
        <v>3.5699274000000003E-2</v>
      </c>
      <c r="R55" s="1">
        <v>3.9084125999999997E-2</v>
      </c>
      <c r="S55" s="1">
        <v>4.3375314999999998E-2</v>
      </c>
      <c r="T55" s="1">
        <v>4.7666503999999998E-2</v>
      </c>
      <c r="U55" s="1">
        <v>5.1957692899999998E-2</v>
      </c>
      <c r="V55" s="1">
        <v>0</v>
      </c>
      <c r="W55" s="1">
        <v>4.6256699999999998E-2</v>
      </c>
      <c r="X55" s="1">
        <v>4.6256699999999998E-2</v>
      </c>
      <c r="Y55" s="1">
        <v>4.6256699999999998E-2</v>
      </c>
    </row>
    <row r="56" spans="1:25" x14ac:dyDescent="0.3">
      <c r="A56" t="s">
        <v>57</v>
      </c>
      <c r="B56" t="s">
        <v>58</v>
      </c>
      <c r="C56" t="s">
        <v>43</v>
      </c>
      <c r="D56" t="s">
        <v>44</v>
      </c>
      <c r="E56" t="s">
        <v>26</v>
      </c>
      <c r="F56" s="1">
        <v>0.15128161400000001</v>
      </c>
      <c r="G56" s="1">
        <v>0.196178766</v>
      </c>
      <c r="H56" s="1">
        <v>0.241075918</v>
      </c>
      <c r="I56" s="1">
        <v>0.28597307</v>
      </c>
      <c r="J56" s="1">
        <v>0.27510380099999998</v>
      </c>
      <c r="K56" s="1">
        <v>0.26423453099999999</v>
      </c>
      <c r="L56" s="1">
        <v>0.25336526100000001</v>
      </c>
      <c r="M56" s="1">
        <v>0.18009903399999999</v>
      </c>
      <c r="N56" s="1">
        <v>0.106832806</v>
      </c>
      <c r="O56" s="1">
        <v>3.3566578999999999E-2</v>
      </c>
      <c r="P56" s="1">
        <v>3.5958193999999999E-2</v>
      </c>
      <c r="Q56" s="1">
        <v>3.8349808999999999E-2</v>
      </c>
      <c r="R56" s="1">
        <v>4.0741423999999998E-2</v>
      </c>
      <c r="S56" s="1">
        <v>4.3596428999999999E-2</v>
      </c>
      <c r="T56" s="1">
        <v>4.6451433E-2</v>
      </c>
      <c r="U56" s="1">
        <v>4.9306438000000001E-2</v>
      </c>
      <c r="V56" s="1">
        <v>4.9305500000000002E-2</v>
      </c>
      <c r="W56" s="1">
        <v>4.92188E-2</v>
      </c>
      <c r="X56" s="1">
        <v>4.92188E-2</v>
      </c>
      <c r="Y56" s="1">
        <v>4.92188E-2</v>
      </c>
    </row>
    <row r="57" spans="1:25" x14ac:dyDescent="0.3">
      <c r="A57" t="s">
        <v>57</v>
      </c>
      <c r="B57" t="s">
        <v>58</v>
      </c>
      <c r="C57" t="s">
        <v>45</v>
      </c>
      <c r="D57" t="s">
        <v>46</v>
      </c>
      <c r="E57" t="s">
        <v>26</v>
      </c>
      <c r="F57" s="1">
        <v>5.7026351569999996</v>
      </c>
      <c r="G57" s="1">
        <v>5.7124350369999997</v>
      </c>
      <c r="H57" s="1">
        <v>5.7222349179999998</v>
      </c>
      <c r="I57" s="1">
        <v>5.7320347979999999</v>
      </c>
      <c r="J57" s="1">
        <v>4.7170598689999998</v>
      </c>
      <c r="K57" s="1">
        <v>3.7020849390000001</v>
      </c>
      <c r="L57" s="1">
        <v>2.687110009</v>
      </c>
      <c r="M57" s="1">
        <v>4.1641450119999996</v>
      </c>
      <c r="N57" s="1">
        <v>5.6411800149999998</v>
      </c>
      <c r="O57" s="1">
        <v>5.2266777470000001</v>
      </c>
      <c r="P57" s="1">
        <v>4.6869910289999996</v>
      </c>
      <c r="Q57" s="1">
        <v>4.1473043110000001</v>
      </c>
      <c r="R57" s="1">
        <v>3.6076175930000001</v>
      </c>
      <c r="S57" s="1">
        <v>3.5415188409999998</v>
      </c>
      <c r="T57" s="1">
        <v>3.4754200879999999</v>
      </c>
      <c r="U57" s="1">
        <v>3.4093213361000001</v>
      </c>
      <c r="V57" s="1">
        <v>3.4093214000000001</v>
      </c>
      <c r="W57" s="1">
        <v>3.4093214000000001</v>
      </c>
      <c r="X57" s="1">
        <v>3.4093214000000001</v>
      </c>
      <c r="Y57" s="1">
        <v>3.4093214000000001</v>
      </c>
    </row>
    <row r="58" spans="1:25" x14ac:dyDescent="0.3">
      <c r="A58" t="s">
        <v>57</v>
      </c>
      <c r="B58" t="s">
        <v>58</v>
      </c>
      <c r="C58" t="s">
        <v>47</v>
      </c>
      <c r="D58" t="s">
        <v>48</v>
      </c>
      <c r="E58" t="s">
        <v>26</v>
      </c>
      <c r="F58" s="1">
        <v>3.7960920429999998</v>
      </c>
      <c r="G58" s="1">
        <v>3.6670225009999999</v>
      </c>
      <c r="H58" s="1">
        <v>3.5379529600000001</v>
      </c>
      <c r="I58" s="1">
        <v>3.4088834189999999</v>
      </c>
      <c r="J58" s="1">
        <v>3.6685681149999998</v>
      </c>
      <c r="K58" s="1">
        <v>3.9282528110000001</v>
      </c>
      <c r="L58" s="1">
        <v>3.466577247</v>
      </c>
      <c r="M58" s="1">
        <v>2.9734004569999999</v>
      </c>
      <c r="N58" s="1">
        <v>3.14515273</v>
      </c>
      <c r="O58" s="1">
        <v>2.4404553259999999</v>
      </c>
      <c r="P58" s="1">
        <v>2.2937750860000001</v>
      </c>
      <c r="Q58" s="1">
        <v>2.147094847</v>
      </c>
      <c r="R58" s="1">
        <v>2.0004146070000002</v>
      </c>
      <c r="S58" s="1">
        <v>1.8528770269999999</v>
      </c>
      <c r="T58" s="1">
        <v>1.509361934</v>
      </c>
      <c r="U58" s="1">
        <v>2.1709647719</v>
      </c>
      <c r="V58" s="1">
        <v>1.6562481</v>
      </c>
      <c r="W58" s="1">
        <v>1.6889729</v>
      </c>
      <c r="X58" s="1">
        <v>1.5455851</v>
      </c>
      <c r="Y58" s="1">
        <v>1.4021973000000001</v>
      </c>
    </row>
    <row r="59" spans="1:25" x14ac:dyDescent="0.3">
      <c r="A59" t="s">
        <v>57</v>
      </c>
      <c r="B59" t="s">
        <v>58</v>
      </c>
      <c r="C59" t="s">
        <v>49</v>
      </c>
      <c r="D59" t="s">
        <v>50</v>
      </c>
      <c r="E59" t="s">
        <v>26</v>
      </c>
      <c r="F59" s="1">
        <v>4.9737849939999998</v>
      </c>
      <c r="G59" s="1">
        <v>4.6064121220000001</v>
      </c>
      <c r="H59" s="1">
        <v>4.2390392510000003</v>
      </c>
      <c r="I59" s="1">
        <v>3.8716663800000002</v>
      </c>
      <c r="J59" s="1">
        <v>3.6014786750000001</v>
      </c>
      <c r="K59" s="1">
        <v>3.33129097</v>
      </c>
      <c r="L59" s="1">
        <v>2.975598974</v>
      </c>
      <c r="M59" s="1">
        <v>3.086802665</v>
      </c>
      <c r="N59" s="1">
        <v>2.8818664009999999</v>
      </c>
      <c r="O59" s="1">
        <v>2.633610456</v>
      </c>
      <c r="P59" s="1">
        <v>2.4985824569999999</v>
      </c>
      <c r="Q59" s="1">
        <v>2.3635544579999999</v>
      </c>
      <c r="R59" s="1">
        <v>2.2285264589999998</v>
      </c>
      <c r="S59" s="1">
        <v>2.106577658</v>
      </c>
      <c r="T59" s="1">
        <v>1.9299402830000001</v>
      </c>
      <c r="U59" s="1">
        <v>1.8480345351</v>
      </c>
      <c r="V59" s="1">
        <v>1.7689284999999999</v>
      </c>
      <c r="W59" s="1">
        <v>1.7049828</v>
      </c>
      <c r="X59" s="1">
        <v>1.6545336749999999</v>
      </c>
      <c r="Y59" s="1">
        <v>1.6040845500000001</v>
      </c>
    </row>
    <row r="60" spans="1:25" x14ac:dyDescent="0.3">
      <c r="A60" t="s">
        <v>57</v>
      </c>
      <c r="B60" t="s">
        <v>58</v>
      </c>
      <c r="C60" t="s">
        <v>51</v>
      </c>
      <c r="D60" t="s">
        <v>52</v>
      </c>
      <c r="E60" t="s">
        <v>26</v>
      </c>
      <c r="F60" s="1">
        <v>40.162000159999998</v>
      </c>
      <c r="G60" s="1">
        <v>65.974067640000001</v>
      </c>
      <c r="H60" s="1">
        <v>91.786135119999997</v>
      </c>
      <c r="I60" s="1">
        <v>117.59820259999999</v>
      </c>
      <c r="J60" s="1">
        <v>87.081467009999997</v>
      </c>
      <c r="K60" s="1">
        <v>56.564731420000001</v>
      </c>
      <c r="L60" s="1">
        <v>26.047995830000001</v>
      </c>
      <c r="M60" s="1">
        <v>25.613417299999998</v>
      </c>
      <c r="N60" s="1">
        <v>25.178838769999999</v>
      </c>
      <c r="O60" s="1">
        <v>24.744260229999998</v>
      </c>
      <c r="P60" s="1">
        <v>31.973029820000001</v>
      </c>
      <c r="Q60" s="1">
        <v>39.20179942</v>
      </c>
      <c r="R60" s="1">
        <v>46.430569009999999</v>
      </c>
      <c r="S60" s="1">
        <v>44.528830069999998</v>
      </c>
      <c r="T60" s="1">
        <v>42.627091120000003</v>
      </c>
      <c r="U60" s="1">
        <v>40.537352040000002</v>
      </c>
      <c r="V60" s="1">
        <v>49.418239700000001</v>
      </c>
      <c r="W60" s="1">
        <v>49.069824199999999</v>
      </c>
      <c r="X60" s="1">
        <v>49.069824199999999</v>
      </c>
      <c r="Y60" s="1">
        <v>49.069824199999999</v>
      </c>
    </row>
    <row r="61" spans="1:25" x14ac:dyDescent="0.3">
      <c r="A61" t="s">
        <v>57</v>
      </c>
      <c r="B61" t="s">
        <v>58</v>
      </c>
      <c r="C61" t="s">
        <v>53</v>
      </c>
      <c r="D61" t="s">
        <v>54</v>
      </c>
      <c r="E61" t="s">
        <v>26</v>
      </c>
      <c r="F61" s="1">
        <v>179.69189</v>
      </c>
      <c r="G61" s="1">
        <v>179.69189</v>
      </c>
      <c r="H61" s="1">
        <v>179.69189</v>
      </c>
      <c r="I61" s="1">
        <v>26.026164959999999</v>
      </c>
      <c r="J61" s="1">
        <v>26.026164959999999</v>
      </c>
      <c r="K61" s="1">
        <v>26.026164959999999</v>
      </c>
      <c r="L61" s="1">
        <v>36.35596743</v>
      </c>
      <c r="M61" s="1">
        <v>36.35596743</v>
      </c>
      <c r="N61" s="1">
        <v>36.35596743</v>
      </c>
      <c r="O61" s="1">
        <v>38.141679979999999</v>
      </c>
      <c r="P61" s="1">
        <v>38.141679979999999</v>
      </c>
      <c r="Q61" s="1">
        <v>38.141679979999999</v>
      </c>
      <c r="R61" s="1">
        <v>94.823006390000003</v>
      </c>
      <c r="S61" s="1">
        <v>94.823006390000003</v>
      </c>
      <c r="T61" s="1">
        <v>94.823006390000003</v>
      </c>
      <c r="U61" s="1">
        <v>213.73860735</v>
      </c>
      <c r="V61" s="1">
        <v>112.8147704</v>
      </c>
      <c r="W61" s="1">
        <v>13.898825199999999</v>
      </c>
      <c r="X61" s="1">
        <v>13.898825199999999</v>
      </c>
      <c r="Y61" s="1">
        <v>13.898825199999999</v>
      </c>
    </row>
    <row r="62" spans="1:25" x14ac:dyDescent="0.3">
      <c r="A62" t="s">
        <v>57</v>
      </c>
      <c r="B62" t="s">
        <v>58</v>
      </c>
      <c r="C62" t="s">
        <v>55</v>
      </c>
      <c r="D62" t="s">
        <v>56</v>
      </c>
      <c r="E62" t="s">
        <v>26</v>
      </c>
      <c r="F62" t="s">
        <v>23</v>
      </c>
      <c r="G62" t="s">
        <v>23</v>
      </c>
      <c r="H62" t="s">
        <v>23</v>
      </c>
      <c r="I62" t="s">
        <v>23</v>
      </c>
      <c r="J62" t="s">
        <v>23</v>
      </c>
      <c r="K62" t="s">
        <v>23</v>
      </c>
      <c r="L62" s="1">
        <v>50.487814759999999</v>
      </c>
      <c r="M62" s="1">
        <v>61.488618629999998</v>
      </c>
      <c r="N62" s="1">
        <v>72.489422500000003</v>
      </c>
      <c r="O62" s="1">
        <v>83.490226379999996</v>
      </c>
      <c r="P62" s="1">
        <v>69.080689539999995</v>
      </c>
      <c r="Q62" s="1">
        <v>54.6711527</v>
      </c>
      <c r="R62" s="1">
        <v>40.261615859999999</v>
      </c>
      <c r="S62" s="1">
        <v>35.607822259999999</v>
      </c>
      <c r="T62" s="1">
        <v>30.954028659999999</v>
      </c>
      <c r="U62" s="1">
        <v>26.300235054000002</v>
      </c>
      <c r="V62" s="1">
        <v>69.086644899999996</v>
      </c>
      <c r="W62" s="1">
        <v>58.068346300000002</v>
      </c>
      <c r="X62" s="1">
        <v>58.068346300000002</v>
      </c>
      <c r="Y62" s="1">
        <v>58.068346300000002</v>
      </c>
    </row>
    <row r="63" spans="1:25" x14ac:dyDescent="0.3">
      <c r="A63" t="s">
        <v>57</v>
      </c>
      <c r="B63" t="s">
        <v>58</v>
      </c>
      <c r="C63" t="s">
        <v>20</v>
      </c>
      <c r="D63" t="s">
        <v>21</v>
      </c>
      <c r="E63" t="s">
        <v>27</v>
      </c>
      <c r="F63" s="1">
        <v>12.343697300000001</v>
      </c>
      <c r="G63" s="1">
        <v>13.140224999999999</v>
      </c>
      <c r="H63" s="1">
        <v>12.413406999999999</v>
      </c>
      <c r="I63" s="1">
        <v>0.45226927900000002</v>
      </c>
      <c r="J63" s="1">
        <v>8.7250530000000008</v>
      </c>
      <c r="K63" s="1">
        <v>14.063228000000001</v>
      </c>
      <c r="L63" s="1">
        <v>11.410191599999999</v>
      </c>
      <c r="M63" s="1">
        <v>12.00199961</v>
      </c>
      <c r="N63" s="1">
        <v>12.58532862</v>
      </c>
      <c r="O63" s="1">
        <v>13.16865763</v>
      </c>
      <c r="P63" s="1">
        <v>11.290889010000001</v>
      </c>
      <c r="Q63" s="1">
        <v>9.4131203879999994</v>
      </c>
      <c r="R63" s="1">
        <v>7.5353517700000001</v>
      </c>
      <c r="S63" s="1">
        <v>6.1627678469999996</v>
      </c>
      <c r="T63" s="1">
        <v>4.7901839229999998</v>
      </c>
      <c r="U63" s="1">
        <v>3.4176000000000002</v>
      </c>
      <c r="V63" s="1">
        <v>2.4383341999999999</v>
      </c>
      <c r="W63" s="1">
        <v>4.0622217999999997</v>
      </c>
      <c r="X63" s="1">
        <v>2.6319629999999998</v>
      </c>
      <c r="Y63" s="1">
        <v>5.0257999999999997E-2</v>
      </c>
    </row>
    <row r="64" spans="1:25" x14ac:dyDescent="0.3">
      <c r="A64" t="s">
        <v>57</v>
      </c>
      <c r="B64" t="s">
        <v>58</v>
      </c>
      <c r="C64" t="s">
        <v>29</v>
      </c>
      <c r="D64" t="s">
        <v>30</v>
      </c>
      <c r="E64" t="s">
        <v>27</v>
      </c>
      <c r="F64" s="1">
        <v>6.9086872460000004</v>
      </c>
      <c r="G64" s="1">
        <v>7.8316053869999998</v>
      </c>
      <c r="H64" s="1">
        <v>8.754523528</v>
      </c>
      <c r="I64" s="1">
        <v>9.6774416690000002</v>
      </c>
      <c r="J64" s="1">
        <v>6.7203139070000004</v>
      </c>
      <c r="K64" s="1">
        <v>3.7631861459999998</v>
      </c>
      <c r="L64" s="1">
        <v>0.80605838500000004</v>
      </c>
      <c r="M64" s="1">
        <v>1.2015693649999999</v>
      </c>
      <c r="N64" s="1">
        <v>1.5970803440000001</v>
      </c>
      <c r="O64" s="1">
        <v>1.9925913239999999</v>
      </c>
      <c r="P64" s="1">
        <v>2.0413796670000002</v>
      </c>
      <c r="Q64" s="1">
        <v>2.0901680100000002</v>
      </c>
      <c r="R64" s="1">
        <v>2.1389563530000002</v>
      </c>
      <c r="S64" s="1">
        <v>1.9444291419999999</v>
      </c>
      <c r="T64" s="1">
        <v>1.7499019309999999</v>
      </c>
      <c r="U64" s="1">
        <v>1.5553747195000001</v>
      </c>
      <c r="V64" s="1">
        <v>1.5563956000000001</v>
      </c>
      <c r="W64" s="1">
        <v>1.5875815</v>
      </c>
      <c r="X64" s="1">
        <v>1.5875815</v>
      </c>
      <c r="Y64" s="1">
        <v>1.5875815</v>
      </c>
    </row>
    <row r="65" spans="1:25" x14ac:dyDescent="0.3">
      <c r="A65" t="s">
        <v>57</v>
      </c>
      <c r="B65" t="s">
        <v>58</v>
      </c>
      <c r="C65" t="s">
        <v>31</v>
      </c>
      <c r="D65" t="s">
        <v>32</v>
      </c>
      <c r="E65" t="s">
        <v>27</v>
      </c>
      <c r="F65" s="1">
        <v>3.2328981899999998</v>
      </c>
      <c r="G65" s="1">
        <v>3.2329482230000002</v>
      </c>
      <c r="H65" s="1">
        <v>3.2329982570000002</v>
      </c>
      <c r="I65" s="1">
        <v>3.2330482900000002</v>
      </c>
      <c r="J65" s="1">
        <v>2.466320337</v>
      </c>
      <c r="K65" s="1">
        <v>1.6995923850000001</v>
      </c>
      <c r="L65" s="1">
        <v>0.93286443299999999</v>
      </c>
      <c r="M65" s="1">
        <v>1.0124616049999999</v>
      </c>
      <c r="N65" s="1">
        <v>1.0920587770000001</v>
      </c>
      <c r="O65" s="1">
        <v>1.1716562930000001</v>
      </c>
      <c r="P65" s="1">
        <v>0.93739755499999999</v>
      </c>
      <c r="Q65" s="1">
        <v>0.70313881700000003</v>
      </c>
      <c r="R65" s="1">
        <v>0.46888007999999998</v>
      </c>
      <c r="S65" s="1">
        <v>0.42349513599999999</v>
      </c>
      <c r="T65" s="1">
        <v>0.37811019299999998</v>
      </c>
      <c r="U65" s="1">
        <v>0.33272524959999999</v>
      </c>
      <c r="V65" s="1">
        <v>0.33357949999999997</v>
      </c>
      <c r="W65" s="1">
        <v>0.3333236</v>
      </c>
      <c r="X65" s="1">
        <v>0.3333236</v>
      </c>
      <c r="Y65" s="1">
        <v>0.3333236</v>
      </c>
    </row>
    <row r="66" spans="1:25" x14ac:dyDescent="0.3">
      <c r="A66" t="s">
        <v>57</v>
      </c>
      <c r="B66" t="s">
        <v>58</v>
      </c>
      <c r="C66" t="s">
        <v>33</v>
      </c>
      <c r="D66" t="s">
        <v>34</v>
      </c>
      <c r="E66" t="s">
        <v>27</v>
      </c>
      <c r="F66" t="s">
        <v>23</v>
      </c>
      <c r="G66" s="1">
        <v>1.2926666999999999E-2</v>
      </c>
      <c r="H66" s="1">
        <v>2.5853332999999999E-2</v>
      </c>
      <c r="I66" s="1">
        <v>3.8780000000000002E-2</v>
      </c>
      <c r="J66" s="1">
        <v>3.8780000000000002E-2</v>
      </c>
      <c r="K66" s="1">
        <v>3.8780000000000002E-2</v>
      </c>
      <c r="L66" s="1">
        <v>3.8780000000000002E-2</v>
      </c>
      <c r="M66" s="1">
        <v>3.8566666999999999E-2</v>
      </c>
      <c r="N66" s="1">
        <v>3.8353333000000003E-2</v>
      </c>
      <c r="O66" s="1">
        <v>3.814E-2</v>
      </c>
      <c r="P66" s="1">
        <v>3.7990000000000003E-2</v>
      </c>
      <c r="Q66" s="1">
        <v>3.7839999999999999E-2</v>
      </c>
      <c r="R66" s="1">
        <v>3.7690000000000001E-2</v>
      </c>
      <c r="S66" s="1">
        <v>3.9833667000000003E-2</v>
      </c>
      <c r="T66" s="1">
        <v>4.1977332999999999E-2</v>
      </c>
      <c r="U66" s="1">
        <v>4.4121E-2</v>
      </c>
      <c r="V66" s="1">
        <v>4.4121E-2</v>
      </c>
      <c r="W66" s="1">
        <v>4.4121E-2</v>
      </c>
      <c r="X66" s="1">
        <v>4.4121E-2</v>
      </c>
      <c r="Y66" s="1">
        <v>4.4121E-2</v>
      </c>
    </row>
    <row r="67" spans="1:25" x14ac:dyDescent="0.3">
      <c r="A67" t="s">
        <v>57</v>
      </c>
      <c r="B67" t="s">
        <v>58</v>
      </c>
      <c r="C67" t="s">
        <v>35</v>
      </c>
      <c r="D67" t="s">
        <v>36</v>
      </c>
      <c r="E67" t="s">
        <v>27</v>
      </c>
      <c r="F67" s="1">
        <v>9.9564100000000003E-2</v>
      </c>
      <c r="G67" s="1">
        <v>8.8506832999999993E-2</v>
      </c>
      <c r="H67" s="1">
        <v>7.7449566999999997E-2</v>
      </c>
      <c r="I67" s="1">
        <v>6.6392300000000001E-2</v>
      </c>
      <c r="J67" s="1">
        <v>6.7431867000000006E-2</v>
      </c>
      <c r="K67" s="1">
        <v>6.8471432999999998E-2</v>
      </c>
      <c r="L67" s="1">
        <v>6.9511000000000003E-2</v>
      </c>
      <c r="M67" s="1">
        <v>6.4403666999999998E-2</v>
      </c>
      <c r="N67" s="1">
        <v>5.9296333E-2</v>
      </c>
      <c r="O67" s="1">
        <v>5.4189000000000001E-2</v>
      </c>
      <c r="P67" s="1">
        <v>5.6167666999999998E-2</v>
      </c>
      <c r="Q67" s="1">
        <v>5.8146333000000001E-2</v>
      </c>
      <c r="R67" s="1">
        <v>6.0124999999999998E-2</v>
      </c>
      <c r="S67" s="1">
        <v>5.4710397000000001E-2</v>
      </c>
      <c r="T67" s="1">
        <v>4.9295792999999997E-2</v>
      </c>
      <c r="U67" s="1">
        <v>4.388119E-2</v>
      </c>
      <c r="V67" s="1">
        <v>4.4021200000000003E-2</v>
      </c>
      <c r="W67" s="1">
        <v>4.3133199999999997E-2</v>
      </c>
      <c r="X67" s="1">
        <v>4.3133199999999997E-2</v>
      </c>
      <c r="Y67" s="1">
        <v>4.3133199999999997E-2</v>
      </c>
    </row>
    <row r="68" spans="1:25" x14ac:dyDescent="0.3">
      <c r="A68" t="s">
        <v>57</v>
      </c>
      <c r="B68" t="s">
        <v>58</v>
      </c>
      <c r="C68" t="s">
        <v>37</v>
      </c>
      <c r="D68" t="s">
        <v>38</v>
      </c>
      <c r="E68" t="s">
        <v>27</v>
      </c>
      <c r="F68" s="1">
        <v>8.7060000000000002E-3</v>
      </c>
      <c r="G68" s="1">
        <v>2.8247499999999998E-2</v>
      </c>
      <c r="H68" s="1">
        <v>4.7788999999999998E-2</v>
      </c>
      <c r="I68" s="1">
        <v>6.7330500000000001E-2</v>
      </c>
      <c r="J68" s="1">
        <v>5.3264666000000002E-2</v>
      </c>
      <c r="K68" s="1">
        <v>3.9198833000000002E-2</v>
      </c>
      <c r="L68" s="1">
        <v>2.5132999999999999E-2</v>
      </c>
      <c r="M68" s="1">
        <v>3.0502596999999999E-2</v>
      </c>
      <c r="N68" s="1">
        <v>3.5872194000000003E-2</v>
      </c>
      <c r="O68" s="1">
        <v>4.2091800999999998E-2</v>
      </c>
      <c r="P68" s="1">
        <v>4.4209452000000003E-2</v>
      </c>
      <c r="Q68" s="1">
        <v>4.6327104000000001E-2</v>
      </c>
      <c r="R68" s="1">
        <v>4.8444754999999999E-2</v>
      </c>
      <c r="S68" s="1">
        <v>4.9465636E-2</v>
      </c>
      <c r="T68" s="1">
        <v>5.0486517000000002E-2</v>
      </c>
      <c r="U68" s="1">
        <v>5.15073983E-2</v>
      </c>
      <c r="V68" s="1">
        <v>5.15066E-2</v>
      </c>
      <c r="W68" s="1">
        <v>5.15054E-2</v>
      </c>
      <c r="X68" s="1">
        <v>5.15054E-2</v>
      </c>
      <c r="Y68" s="1">
        <v>5.15054E-2</v>
      </c>
    </row>
    <row r="69" spans="1:25" x14ac:dyDescent="0.3">
      <c r="A69" t="s">
        <v>57</v>
      </c>
      <c r="B69" t="s">
        <v>58</v>
      </c>
      <c r="C69" t="s">
        <v>39</v>
      </c>
      <c r="D69" t="s">
        <v>40</v>
      </c>
      <c r="E69" t="s">
        <v>27</v>
      </c>
      <c r="F69" s="1">
        <v>2.2661799340000002</v>
      </c>
      <c r="G69" s="1">
        <v>2.6631686060000002</v>
      </c>
      <c r="H69" s="1">
        <v>3.0601572780000001</v>
      </c>
      <c r="I69" s="1">
        <v>3.4571459490000001</v>
      </c>
      <c r="J69" s="1">
        <v>3.4196457300000001</v>
      </c>
      <c r="K69" s="1">
        <v>3.382145511</v>
      </c>
      <c r="L69" s="1">
        <v>3.344645292</v>
      </c>
      <c r="M69" s="1">
        <v>2.659994207</v>
      </c>
      <c r="N69" s="1">
        <v>1.975343123</v>
      </c>
      <c r="O69" s="1">
        <v>1.290692038</v>
      </c>
      <c r="P69" s="1">
        <v>1.157040319</v>
      </c>
      <c r="Q69" s="1">
        <v>1.0233886000000001</v>
      </c>
      <c r="R69" s="1">
        <v>0.88973688100000003</v>
      </c>
      <c r="S69" s="1">
        <v>0.93701001399999995</v>
      </c>
      <c r="T69" s="1">
        <v>0.98428314699999997</v>
      </c>
      <c r="U69" s="1">
        <v>1.03155628</v>
      </c>
      <c r="V69" s="1">
        <v>1.0036617000000001</v>
      </c>
      <c r="W69" s="1">
        <v>1.1743691999999999</v>
      </c>
      <c r="X69" s="1">
        <v>1.1743691999999999</v>
      </c>
      <c r="Y69" s="1">
        <v>1.1743691999999999</v>
      </c>
    </row>
    <row r="70" spans="1:25" x14ac:dyDescent="0.3">
      <c r="A70" t="s">
        <v>57</v>
      </c>
      <c r="B70" t="s">
        <v>58</v>
      </c>
      <c r="C70" t="s">
        <v>41</v>
      </c>
      <c r="D70" t="s">
        <v>42</v>
      </c>
      <c r="E70" t="s">
        <v>27</v>
      </c>
      <c r="F70" s="1">
        <v>2.5619999999999999E-4</v>
      </c>
      <c r="G70" s="1">
        <v>3.1416700000000002E-4</v>
      </c>
      <c r="H70" s="1">
        <v>3.7213300000000002E-4</v>
      </c>
      <c r="I70" s="1">
        <v>4.3009999999999999E-4</v>
      </c>
      <c r="J70" s="1">
        <v>3.00487E-4</v>
      </c>
      <c r="K70" s="1">
        <v>1.70874E-4</v>
      </c>
      <c r="L70" s="1">
        <v>4.1260999999999997E-5</v>
      </c>
      <c r="M70" s="1">
        <v>6.9765199999999999E-4</v>
      </c>
      <c r="N70" s="1">
        <v>1.3540430000000001E-3</v>
      </c>
      <c r="O70" s="1">
        <v>2.0104340000000002E-3</v>
      </c>
      <c r="P70" s="1">
        <v>2.0136830000000001E-3</v>
      </c>
      <c r="Q70" s="1">
        <v>2.016931E-3</v>
      </c>
      <c r="R70" s="1">
        <v>2.0201799999999999E-3</v>
      </c>
      <c r="S70" s="1">
        <v>2.1081199999999998E-3</v>
      </c>
      <c r="T70" s="1">
        <v>2.1960600000000001E-3</v>
      </c>
      <c r="U70" s="1">
        <v>2.284E-3</v>
      </c>
      <c r="V70" s="1">
        <v>0</v>
      </c>
      <c r="W70" s="1">
        <v>1.284E-3</v>
      </c>
      <c r="X70" s="1">
        <v>1.284E-3</v>
      </c>
      <c r="Y70" s="1">
        <v>1.284E-3</v>
      </c>
    </row>
    <row r="71" spans="1:25" x14ac:dyDescent="0.3">
      <c r="A71" t="s">
        <v>57</v>
      </c>
      <c r="B71" t="s">
        <v>58</v>
      </c>
      <c r="C71" t="s">
        <v>43</v>
      </c>
      <c r="D71" t="s">
        <v>44</v>
      </c>
      <c r="E71" t="s">
        <v>27</v>
      </c>
      <c r="F71" s="3">
        <v>9.9999999999999995E-8</v>
      </c>
      <c r="G71" s="1">
        <v>4.0567670000000002E-3</v>
      </c>
      <c r="H71" s="1">
        <v>8.1134329999999998E-3</v>
      </c>
      <c r="I71" s="1">
        <v>1.21701E-2</v>
      </c>
      <c r="J71" s="1">
        <v>8.7007330000000004E-3</v>
      </c>
      <c r="K71" s="1">
        <v>5.2313669999999998E-3</v>
      </c>
      <c r="L71" s="1">
        <v>1.7619999999999999E-3</v>
      </c>
      <c r="M71" s="1">
        <v>5.96E-3</v>
      </c>
      <c r="N71" s="1">
        <v>1.0158E-2</v>
      </c>
      <c r="O71" s="1">
        <v>1.4356000000000001E-2</v>
      </c>
      <c r="P71" s="1">
        <v>1.0778667E-2</v>
      </c>
      <c r="Q71" s="1">
        <v>7.2013329999999999E-3</v>
      </c>
      <c r="R71" s="1">
        <v>3.6240000000000001E-3</v>
      </c>
      <c r="S71" s="1">
        <v>3.4193330000000001E-3</v>
      </c>
      <c r="T71" s="1">
        <v>3.214667E-3</v>
      </c>
      <c r="U71" s="1">
        <v>3.0100000000000001E-3</v>
      </c>
      <c r="V71" s="1">
        <v>3.0100000000000001E-3</v>
      </c>
      <c r="W71" s="1">
        <v>3.0100000000000001E-3</v>
      </c>
      <c r="X71" s="1">
        <v>3.0100000000000001E-3</v>
      </c>
      <c r="Y71" s="1">
        <v>3.0100000000000001E-3</v>
      </c>
    </row>
    <row r="72" spans="1:25" x14ac:dyDescent="0.3">
      <c r="A72" t="s">
        <v>57</v>
      </c>
      <c r="B72" t="s">
        <v>58</v>
      </c>
      <c r="C72" t="s">
        <v>45</v>
      </c>
      <c r="D72" t="s">
        <v>46</v>
      </c>
      <c r="E72" t="s">
        <v>27</v>
      </c>
      <c r="F72" s="1">
        <v>0.31160961799999998</v>
      </c>
      <c r="G72" s="1">
        <v>0.33090119400000001</v>
      </c>
      <c r="H72" s="1">
        <v>0.35019276999999999</v>
      </c>
      <c r="I72" s="1">
        <v>0.36948434600000002</v>
      </c>
      <c r="J72" s="1">
        <v>0.27297229699999997</v>
      </c>
      <c r="K72" s="1">
        <v>0.17646024699999999</v>
      </c>
      <c r="L72" s="1">
        <v>7.9948197999999998E-2</v>
      </c>
      <c r="M72" s="1">
        <v>0.110304493</v>
      </c>
      <c r="N72" s="1">
        <v>0.14066078800000001</v>
      </c>
      <c r="O72" s="1">
        <v>0.11666254600000001</v>
      </c>
      <c r="P72" s="1">
        <v>0.24457948900000001</v>
      </c>
      <c r="Q72" s="1">
        <v>0.37249643100000002</v>
      </c>
      <c r="R72" s="1">
        <v>0.50041337399999997</v>
      </c>
      <c r="S72" s="1">
        <v>0.46454123600000002</v>
      </c>
      <c r="T72" s="1">
        <v>0.428669097</v>
      </c>
      <c r="U72" s="1">
        <v>0.392796959</v>
      </c>
      <c r="V72" s="1">
        <v>0.3927969</v>
      </c>
      <c r="W72" s="1">
        <v>0.3927969</v>
      </c>
      <c r="X72" s="1">
        <v>0.3927969</v>
      </c>
      <c r="Y72" s="1">
        <v>0.3927969</v>
      </c>
    </row>
    <row r="73" spans="1:25" x14ac:dyDescent="0.3">
      <c r="A73" t="s">
        <v>57</v>
      </c>
      <c r="B73" t="s">
        <v>58</v>
      </c>
      <c r="C73" t="s">
        <v>47</v>
      </c>
      <c r="D73" t="s">
        <v>48</v>
      </c>
      <c r="E73" t="s">
        <v>27</v>
      </c>
      <c r="F73" s="1">
        <v>3.7601619300000002</v>
      </c>
      <c r="G73" s="1">
        <v>3.1053201600000002</v>
      </c>
      <c r="H73" s="1">
        <v>2.4504783909999999</v>
      </c>
      <c r="I73" s="1">
        <v>1.7956366210000001</v>
      </c>
      <c r="J73" s="1">
        <v>1.245568367</v>
      </c>
      <c r="K73" s="1">
        <v>0.69550011199999995</v>
      </c>
      <c r="L73" s="1">
        <v>0.53207514300000003</v>
      </c>
      <c r="M73" s="1">
        <v>0.40729760399999998</v>
      </c>
      <c r="N73" s="1">
        <v>0.53156880399999995</v>
      </c>
      <c r="O73" s="1">
        <v>0.333053512</v>
      </c>
      <c r="P73" s="1">
        <v>0.32422568899999998</v>
      </c>
      <c r="Q73" s="1">
        <v>0.315397865</v>
      </c>
      <c r="R73" s="1">
        <v>0.30657004199999999</v>
      </c>
      <c r="S73" s="1">
        <v>0.26146336199999998</v>
      </c>
      <c r="T73" s="1">
        <v>0.261763472</v>
      </c>
      <c r="U73" s="1">
        <v>0.26565239660000001</v>
      </c>
      <c r="V73" s="1">
        <v>0.21726790000000001</v>
      </c>
      <c r="W73" s="1">
        <v>0.1654224</v>
      </c>
      <c r="X73" s="1">
        <v>0.15637265</v>
      </c>
      <c r="Y73" s="1">
        <v>0.14732290000000001</v>
      </c>
    </row>
    <row r="74" spans="1:25" x14ac:dyDescent="0.3">
      <c r="A74" t="s">
        <v>57</v>
      </c>
      <c r="B74" t="s">
        <v>58</v>
      </c>
      <c r="C74" t="s">
        <v>49</v>
      </c>
      <c r="D74" t="s">
        <v>50</v>
      </c>
      <c r="E74" t="s">
        <v>27</v>
      </c>
      <c r="F74" s="1">
        <v>12.469780350000001</v>
      </c>
      <c r="G74" s="1">
        <v>10.22860453</v>
      </c>
      <c r="H74" s="1">
        <v>7.987428714</v>
      </c>
      <c r="I74" s="1">
        <v>5.7462528979999998</v>
      </c>
      <c r="J74" s="1">
        <v>4.5926110360000001</v>
      </c>
      <c r="K74" s="1">
        <v>3.438969175</v>
      </c>
      <c r="L74" s="1">
        <v>2.0584447689999998</v>
      </c>
      <c r="M74" s="1">
        <v>2.6738971349999998</v>
      </c>
      <c r="N74" s="1">
        <v>1.5579766049999999</v>
      </c>
      <c r="O74" s="1">
        <v>0.34041265399999998</v>
      </c>
      <c r="P74" s="1">
        <v>0.38389389200000001</v>
      </c>
      <c r="Q74" s="1">
        <v>0.42737513100000002</v>
      </c>
      <c r="R74" s="1">
        <v>0.47085637000000002</v>
      </c>
      <c r="S74" s="1">
        <v>0.45921393300000002</v>
      </c>
      <c r="T74" s="1">
        <v>0.39389074200000002</v>
      </c>
      <c r="U74" s="1">
        <v>0.32715534019999998</v>
      </c>
      <c r="V74" s="1">
        <v>0.31894980000000001</v>
      </c>
      <c r="W74" s="1">
        <v>0.31896570000000002</v>
      </c>
      <c r="X74" s="1">
        <v>0.31850442499999998</v>
      </c>
      <c r="Y74" s="1">
        <v>0.31804315</v>
      </c>
    </row>
    <row r="75" spans="1:25" x14ac:dyDescent="0.3">
      <c r="A75" t="s">
        <v>57</v>
      </c>
      <c r="B75" t="s">
        <v>58</v>
      </c>
      <c r="C75" t="s">
        <v>51</v>
      </c>
      <c r="D75" t="s">
        <v>52</v>
      </c>
      <c r="E75" t="s">
        <v>27</v>
      </c>
      <c r="F75" s="1">
        <v>3.6545319209999998</v>
      </c>
      <c r="G75" s="1">
        <v>5.8002546759999998</v>
      </c>
      <c r="H75" s="1">
        <v>7.9459774300000001</v>
      </c>
      <c r="I75" s="1">
        <v>10.091700189999999</v>
      </c>
      <c r="J75" s="1">
        <v>6.7323106839999998</v>
      </c>
      <c r="K75" s="1">
        <v>3.3729211829999999</v>
      </c>
      <c r="L75" s="1">
        <v>1.3531682E-2</v>
      </c>
      <c r="M75" s="1">
        <v>0.83827250799999997</v>
      </c>
      <c r="N75" s="1">
        <v>1.663013334</v>
      </c>
      <c r="O75" s="1">
        <v>2.4877541600000002</v>
      </c>
      <c r="P75" s="1">
        <v>1.6792711</v>
      </c>
      <c r="Q75" s="1">
        <v>0.87078804099999996</v>
      </c>
      <c r="R75" s="1">
        <v>6.2304981000000002E-2</v>
      </c>
      <c r="S75" s="1">
        <v>5.8963081000000001E-2</v>
      </c>
      <c r="T75" s="1">
        <v>5.5621180999999999E-2</v>
      </c>
      <c r="U75" s="1">
        <v>5.2279280499999997E-2</v>
      </c>
      <c r="V75" s="1">
        <v>0.21588060000000001</v>
      </c>
      <c r="W75" s="1">
        <v>0.1212853</v>
      </c>
      <c r="X75" s="1">
        <v>0.1212853</v>
      </c>
      <c r="Y75" s="1">
        <v>0.1212853</v>
      </c>
    </row>
    <row r="76" spans="1:25" x14ac:dyDescent="0.3">
      <c r="A76" t="s">
        <v>57</v>
      </c>
      <c r="B76" t="s">
        <v>58</v>
      </c>
      <c r="C76" t="s">
        <v>53</v>
      </c>
      <c r="D76" t="s">
        <v>54</v>
      </c>
      <c r="E76" t="s">
        <v>27</v>
      </c>
      <c r="F76" s="1">
        <v>13.963089999999999</v>
      </c>
      <c r="G76" s="1">
        <v>13.963089999999999</v>
      </c>
      <c r="H76" s="1">
        <v>13.963089999999999</v>
      </c>
      <c r="I76" s="1">
        <v>2.1954829729999998</v>
      </c>
      <c r="J76" s="1">
        <v>2.1954829729999998</v>
      </c>
      <c r="K76" s="1">
        <v>2.1954829729999998</v>
      </c>
      <c r="L76" s="1">
        <v>2.5331532349999999</v>
      </c>
      <c r="M76" s="1">
        <v>2.5331532349999999</v>
      </c>
      <c r="N76" s="1">
        <v>2.5331532349999999</v>
      </c>
      <c r="O76" s="1">
        <v>2.9075329440000002</v>
      </c>
      <c r="P76" s="1">
        <v>2.9075329440000002</v>
      </c>
      <c r="Q76" s="1">
        <v>2.9075329440000002</v>
      </c>
      <c r="R76" s="1">
        <v>7.9705480350000002</v>
      </c>
      <c r="S76" s="1">
        <v>7.9705480350000002</v>
      </c>
      <c r="T76" s="1">
        <v>7.9705480350000002</v>
      </c>
      <c r="U76" s="1">
        <v>17.537283614</v>
      </c>
      <c r="V76" s="1">
        <v>10.0541199</v>
      </c>
      <c r="W76" s="1">
        <v>1.1365882</v>
      </c>
      <c r="X76" s="1">
        <v>1.1365882</v>
      </c>
      <c r="Y76" s="1">
        <v>1.1365882</v>
      </c>
    </row>
    <row r="77" spans="1:25" x14ac:dyDescent="0.3">
      <c r="A77" t="s">
        <v>57</v>
      </c>
      <c r="B77" t="s">
        <v>58</v>
      </c>
      <c r="C77" t="s">
        <v>55</v>
      </c>
      <c r="D77" t="s">
        <v>56</v>
      </c>
      <c r="E77" t="s">
        <v>27</v>
      </c>
      <c r="F77" t="s">
        <v>23</v>
      </c>
      <c r="G77" t="s">
        <v>23</v>
      </c>
      <c r="H77" t="s">
        <v>23</v>
      </c>
      <c r="I77" t="s">
        <v>23</v>
      </c>
      <c r="J77" t="s">
        <v>23</v>
      </c>
      <c r="K77" t="s">
        <v>23</v>
      </c>
      <c r="L77" s="1">
        <v>3.8245328700000001</v>
      </c>
      <c r="M77" s="1">
        <v>4.657999072</v>
      </c>
      <c r="N77" s="1">
        <v>5.4914652740000003</v>
      </c>
      <c r="O77" s="1">
        <v>6.3249314759999997</v>
      </c>
      <c r="P77" s="1">
        <v>5.2533899530000001</v>
      </c>
      <c r="Q77" s="1">
        <v>4.1818484299999996</v>
      </c>
      <c r="R77" s="1">
        <v>3.110306907</v>
      </c>
      <c r="S77" s="1">
        <v>2.7537312489999999</v>
      </c>
      <c r="T77" s="1">
        <v>2.3971555910000002</v>
      </c>
      <c r="U77" s="1">
        <v>2.0405799331000001</v>
      </c>
      <c r="V77" s="1">
        <v>5.3015014000000003</v>
      </c>
      <c r="W77" s="1">
        <v>4.4291478</v>
      </c>
      <c r="X77" s="1">
        <v>4.4291478</v>
      </c>
      <c r="Y77" s="1">
        <v>4.4291478</v>
      </c>
    </row>
    <row r="78" spans="1:25" x14ac:dyDescent="0.3">
      <c r="A78" t="s">
        <v>57</v>
      </c>
      <c r="B78" t="s">
        <v>58</v>
      </c>
      <c r="C78" t="s">
        <v>20</v>
      </c>
      <c r="D78" t="s">
        <v>21</v>
      </c>
      <c r="E78" t="s">
        <v>28</v>
      </c>
      <c r="F78" s="1">
        <v>0.19550959800000001</v>
      </c>
      <c r="G78" s="1">
        <v>0.20006706499999999</v>
      </c>
      <c r="H78" s="1">
        <v>0.204624532</v>
      </c>
      <c r="I78" s="1">
        <v>0.20918200000000001</v>
      </c>
      <c r="J78" s="1">
        <v>0.25792947999999999</v>
      </c>
      <c r="K78" s="1">
        <v>0.30667696</v>
      </c>
      <c r="L78" s="1">
        <v>0.35542444000000001</v>
      </c>
      <c r="M78" s="1">
        <v>0.311880343</v>
      </c>
      <c r="N78" s="1">
        <v>0.26833624499999997</v>
      </c>
      <c r="O78" s="1">
        <v>0.224792148</v>
      </c>
      <c r="P78" s="1">
        <v>0.247190572</v>
      </c>
      <c r="Q78" s="1">
        <v>0.26958899600000003</v>
      </c>
      <c r="R78" s="1">
        <v>0.29198742</v>
      </c>
      <c r="S78" s="1">
        <v>0.280089798</v>
      </c>
      <c r="T78" s="1">
        <v>0.26819217699999998</v>
      </c>
      <c r="U78" s="1">
        <v>0.25629455499999998</v>
      </c>
      <c r="V78" s="1">
        <v>0.26955069999999998</v>
      </c>
      <c r="W78" s="1">
        <v>0.29917310000000003</v>
      </c>
      <c r="X78" s="1">
        <v>0.29917310000000003</v>
      </c>
      <c r="Y78" s="1">
        <v>0.29917310000000003</v>
      </c>
    </row>
    <row r="79" spans="1:25" x14ac:dyDescent="0.3">
      <c r="A79" t="s">
        <v>57</v>
      </c>
      <c r="B79" t="s">
        <v>58</v>
      </c>
      <c r="C79" t="s">
        <v>29</v>
      </c>
      <c r="D79" t="s">
        <v>30</v>
      </c>
      <c r="E79" t="s">
        <v>28</v>
      </c>
      <c r="F79" s="1">
        <v>1.032916529</v>
      </c>
      <c r="G79" s="1">
        <v>1.2375230370000001</v>
      </c>
      <c r="H79" s="1">
        <v>1.442129545</v>
      </c>
      <c r="I79" s="1">
        <v>1.6467360529999999</v>
      </c>
      <c r="J79" s="1">
        <v>1.2140016280000001</v>
      </c>
      <c r="K79" s="1">
        <v>0.78126720400000005</v>
      </c>
      <c r="L79" s="1">
        <v>0.34853277900000001</v>
      </c>
      <c r="M79" s="1">
        <v>0.45033718099999998</v>
      </c>
      <c r="N79" s="1">
        <v>0.55214158300000005</v>
      </c>
      <c r="O79" s="1">
        <v>0.65394598500000001</v>
      </c>
      <c r="P79" s="1">
        <v>0.65902137599999999</v>
      </c>
      <c r="Q79" s="1">
        <v>0.66409676600000001</v>
      </c>
      <c r="R79" s="1">
        <v>0.66917215600000002</v>
      </c>
      <c r="S79" s="1">
        <v>0.64031876600000004</v>
      </c>
      <c r="T79" s="1">
        <v>0.61146537499999998</v>
      </c>
      <c r="U79" s="1">
        <v>0.58261198439999995</v>
      </c>
      <c r="V79" s="1">
        <v>0.75805290000000003</v>
      </c>
      <c r="W79" s="1">
        <v>0.48423490000000002</v>
      </c>
      <c r="X79" s="1">
        <v>0.48423490000000002</v>
      </c>
      <c r="Y79" s="1">
        <v>0.48423490000000002</v>
      </c>
    </row>
    <row r="80" spans="1:25" x14ac:dyDescent="0.3">
      <c r="A80" t="s">
        <v>57</v>
      </c>
      <c r="B80" t="s">
        <v>58</v>
      </c>
      <c r="C80" t="s">
        <v>31</v>
      </c>
      <c r="D80" t="s">
        <v>32</v>
      </c>
      <c r="E80" t="s">
        <v>28</v>
      </c>
      <c r="F80" s="1">
        <v>122.40126650000001</v>
      </c>
      <c r="G80" s="1">
        <v>97.904266000000007</v>
      </c>
      <c r="H80" s="1">
        <v>73.407265499999994</v>
      </c>
      <c r="I80" s="1">
        <v>48.910265000000003</v>
      </c>
      <c r="J80" s="1">
        <v>37.720198940000003</v>
      </c>
      <c r="K80" s="1">
        <v>26.53013288</v>
      </c>
      <c r="L80" s="1">
        <v>15.340066820000001</v>
      </c>
      <c r="M80" s="1">
        <v>15.91352388</v>
      </c>
      <c r="N80" s="1">
        <v>16.486980930000001</v>
      </c>
      <c r="O80" s="1">
        <v>17.060449389999999</v>
      </c>
      <c r="P80" s="1">
        <v>13.90211025</v>
      </c>
      <c r="Q80" s="1">
        <v>10.743771110000001</v>
      </c>
      <c r="R80" s="1">
        <v>7.5854319720000003</v>
      </c>
      <c r="S80" s="1">
        <v>8.5325171300000004</v>
      </c>
      <c r="T80" s="1">
        <v>9.4796022890000007</v>
      </c>
      <c r="U80" s="1">
        <v>10.426687447000001</v>
      </c>
      <c r="V80" s="1">
        <v>10.4733804</v>
      </c>
      <c r="W80" s="1">
        <v>10.4508849</v>
      </c>
      <c r="X80" s="1">
        <v>10.4508849</v>
      </c>
      <c r="Y80" s="1">
        <v>10.4508849</v>
      </c>
    </row>
    <row r="81" spans="1:25" x14ac:dyDescent="0.3">
      <c r="A81" t="s">
        <v>57</v>
      </c>
      <c r="B81" t="s">
        <v>58</v>
      </c>
      <c r="C81" t="s">
        <v>33</v>
      </c>
      <c r="D81" t="s">
        <v>34</v>
      </c>
      <c r="E81" t="s">
        <v>28</v>
      </c>
      <c r="F81" s="1">
        <v>0.83282280099999995</v>
      </c>
      <c r="G81" s="1">
        <v>0.85163613400000004</v>
      </c>
      <c r="H81" s="1">
        <v>0.87044946700000003</v>
      </c>
      <c r="I81" s="1">
        <v>0.88926280000000002</v>
      </c>
      <c r="J81" s="1">
        <v>0.6112052</v>
      </c>
      <c r="K81" s="1">
        <v>0.33314759999999999</v>
      </c>
      <c r="L81" s="1">
        <v>5.509E-2</v>
      </c>
      <c r="M81" s="1">
        <v>5.4616667000000001E-2</v>
      </c>
      <c r="N81" s="1">
        <v>5.4143333000000002E-2</v>
      </c>
      <c r="O81" s="1">
        <v>0.15467</v>
      </c>
      <c r="P81" s="1">
        <v>0.118823333</v>
      </c>
      <c r="Q81" s="1">
        <v>8.2976667000000004E-2</v>
      </c>
      <c r="R81" s="1">
        <v>4.7129999999999998E-2</v>
      </c>
      <c r="S81" s="1">
        <v>6.0348206000000001E-2</v>
      </c>
      <c r="T81" s="1">
        <v>7.3566410999999998E-2</v>
      </c>
      <c r="U81" s="1">
        <v>8.6784616999999994E-2</v>
      </c>
      <c r="V81" s="1">
        <v>8.6784600000000003E-2</v>
      </c>
      <c r="W81" s="1">
        <v>8.6784600000000003E-2</v>
      </c>
      <c r="X81" s="1">
        <v>8.6784600000000003E-2</v>
      </c>
      <c r="Y81" s="1">
        <v>8.6784600000000003E-2</v>
      </c>
    </row>
    <row r="82" spans="1:25" x14ac:dyDescent="0.3">
      <c r="A82" t="s">
        <v>57</v>
      </c>
      <c r="B82" t="s">
        <v>58</v>
      </c>
      <c r="C82" t="s">
        <v>35</v>
      </c>
      <c r="D82" t="s">
        <v>36</v>
      </c>
      <c r="E82" t="s">
        <v>28</v>
      </c>
      <c r="F82" s="1">
        <v>0.39069530699999999</v>
      </c>
      <c r="G82" s="1">
        <v>0.41848777100000001</v>
      </c>
      <c r="H82" s="1">
        <v>0.446280236</v>
      </c>
      <c r="I82" s="1">
        <v>0.47407270000000001</v>
      </c>
      <c r="J82" s="1">
        <v>0.50634446700000002</v>
      </c>
      <c r="K82" s="1">
        <v>0.53861623300000006</v>
      </c>
      <c r="L82" s="1">
        <v>0.57088799999999995</v>
      </c>
      <c r="M82" s="1">
        <v>0.51210800000000001</v>
      </c>
      <c r="N82" s="1">
        <v>0.45332800000000001</v>
      </c>
      <c r="O82" s="1">
        <v>0.39454800000000001</v>
      </c>
      <c r="P82" s="1">
        <v>0.39027766699999999</v>
      </c>
      <c r="Q82" s="1">
        <v>0.38600733300000001</v>
      </c>
      <c r="R82" s="1">
        <v>0.38173699999999999</v>
      </c>
      <c r="S82" s="1">
        <v>0.38836906700000001</v>
      </c>
      <c r="T82" s="1">
        <v>0.395001133</v>
      </c>
      <c r="U82" s="1">
        <v>0.40163320000000002</v>
      </c>
      <c r="V82" s="1">
        <v>0.4107712</v>
      </c>
      <c r="W82" s="1">
        <v>0.35479620000000001</v>
      </c>
      <c r="X82" s="1">
        <v>0.35479620000000001</v>
      </c>
      <c r="Y82" s="1">
        <v>0.35479620000000001</v>
      </c>
    </row>
    <row r="83" spans="1:25" x14ac:dyDescent="0.3">
      <c r="A83" t="s">
        <v>57</v>
      </c>
      <c r="B83" t="s">
        <v>58</v>
      </c>
      <c r="C83" t="s">
        <v>37</v>
      </c>
      <c r="D83" t="s">
        <v>38</v>
      </c>
      <c r="E83" t="s">
        <v>28</v>
      </c>
      <c r="F83" s="1">
        <v>4.5086899999999999E-2</v>
      </c>
      <c r="G83" s="1">
        <v>4.6196399999999999E-2</v>
      </c>
      <c r="H83" s="1">
        <v>4.7305899999999998E-2</v>
      </c>
      <c r="I83" s="1">
        <v>4.8415399999999997E-2</v>
      </c>
      <c r="J83" s="1">
        <v>4.8209933000000003E-2</v>
      </c>
      <c r="K83" s="1">
        <v>4.8004467000000002E-2</v>
      </c>
      <c r="L83" s="1">
        <v>4.7799000000000001E-2</v>
      </c>
      <c r="M83" s="1">
        <v>5.8395300999999997E-2</v>
      </c>
      <c r="N83" s="1">
        <v>6.8991601999999999E-2</v>
      </c>
      <c r="O83" s="1">
        <v>9.0460755000000004E-2</v>
      </c>
      <c r="P83" s="1">
        <v>7.9581266999999997E-2</v>
      </c>
      <c r="Q83" s="1">
        <v>6.8701778000000005E-2</v>
      </c>
      <c r="R83" s="1">
        <v>5.7822289999999998E-2</v>
      </c>
      <c r="S83" s="1">
        <v>6.1948982E-2</v>
      </c>
      <c r="T83" s="1">
        <v>6.6075675E-2</v>
      </c>
      <c r="U83" s="1">
        <v>7.0202367099999996E-2</v>
      </c>
      <c r="V83" s="1">
        <v>6.50366E-2</v>
      </c>
      <c r="W83" s="1">
        <v>6.5523999999999999E-2</v>
      </c>
      <c r="X83" s="1">
        <v>6.5523999999999999E-2</v>
      </c>
      <c r="Y83" s="1">
        <v>6.5523999999999999E-2</v>
      </c>
    </row>
    <row r="84" spans="1:25" x14ac:dyDescent="0.3">
      <c r="A84" t="s">
        <v>57</v>
      </c>
      <c r="B84" t="s">
        <v>58</v>
      </c>
      <c r="C84" t="s">
        <v>39</v>
      </c>
      <c r="D84" t="s">
        <v>40</v>
      </c>
      <c r="E84" t="s">
        <v>28</v>
      </c>
      <c r="F84" s="1">
        <v>10.349495170000001</v>
      </c>
      <c r="G84" s="1">
        <v>10.85800805</v>
      </c>
      <c r="H84" s="1">
        <v>11.366520919999999</v>
      </c>
      <c r="I84" s="1">
        <v>11.875033800000001</v>
      </c>
      <c r="J84" s="1">
        <v>9.9471221669999998</v>
      </c>
      <c r="K84" s="1">
        <v>8.0192105349999991</v>
      </c>
      <c r="L84" s="1">
        <v>6.0912989020000001</v>
      </c>
      <c r="M84" s="1">
        <v>6.234187446</v>
      </c>
      <c r="N84" s="1">
        <v>6.3770759899999998</v>
      </c>
      <c r="O84" s="1">
        <v>6.5035645339999997</v>
      </c>
      <c r="P84" s="1">
        <v>6.7703418449999999</v>
      </c>
      <c r="Q84" s="1">
        <v>7.0371191570000002</v>
      </c>
      <c r="R84" s="1">
        <v>7.3038964679999996</v>
      </c>
      <c r="S84" s="1">
        <v>7.042719548</v>
      </c>
      <c r="T84" s="1">
        <v>6.7815426270000003</v>
      </c>
      <c r="U84" s="1">
        <v>6.5203657063999998</v>
      </c>
      <c r="V84" s="1">
        <v>6.4393098000000002</v>
      </c>
      <c r="W84" s="1">
        <v>6.5957176999999998</v>
      </c>
      <c r="X84" s="1">
        <v>6.5957176999999998</v>
      </c>
      <c r="Y84" s="1">
        <v>6.5957176999999998</v>
      </c>
    </row>
    <row r="85" spans="1:25" x14ac:dyDescent="0.3">
      <c r="A85" t="s">
        <v>57</v>
      </c>
      <c r="B85" t="s">
        <v>58</v>
      </c>
      <c r="C85" t="s">
        <v>41</v>
      </c>
      <c r="D85" t="s">
        <v>42</v>
      </c>
      <c r="E85" t="s">
        <v>28</v>
      </c>
      <c r="F85" s="1">
        <v>94.873478599999999</v>
      </c>
      <c r="G85" s="1">
        <v>95.273908059999997</v>
      </c>
      <c r="H85" s="1">
        <v>95.674337530000003</v>
      </c>
      <c r="I85" s="1">
        <v>96.074766990000001</v>
      </c>
      <c r="J85" s="1">
        <v>74.658536620000007</v>
      </c>
      <c r="K85" s="1">
        <v>53.242306239999998</v>
      </c>
      <c r="L85" s="1">
        <v>31.82607587</v>
      </c>
      <c r="M85" s="1">
        <v>33.980339530000002</v>
      </c>
      <c r="N85" s="1">
        <v>36.13460319</v>
      </c>
      <c r="O85" s="1">
        <v>38.231495520000003</v>
      </c>
      <c r="P85" s="1">
        <v>40.069798409999997</v>
      </c>
      <c r="Q85" s="1">
        <v>41.908101309999999</v>
      </c>
      <c r="R85" s="1">
        <v>43.746404200000001</v>
      </c>
      <c r="S85" s="1">
        <v>44.628901829999997</v>
      </c>
      <c r="T85" s="1">
        <v>45.511399449999999</v>
      </c>
      <c r="U85" s="1">
        <v>46.393897082000002</v>
      </c>
      <c r="V85" s="1">
        <v>41.033906899999998</v>
      </c>
      <c r="W85" s="1">
        <v>37.994817300000001</v>
      </c>
      <c r="X85" s="1">
        <v>37.994817300000001</v>
      </c>
      <c r="Y85" s="1">
        <v>37.994817300000001</v>
      </c>
    </row>
    <row r="86" spans="1:25" x14ac:dyDescent="0.3">
      <c r="A86" t="s">
        <v>57</v>
      </c>
      <c r="B86" t="s">
        <v>58</v>
      </c>
      <c r="C86" t="s">
        <v>43</v>
      </c>
      <c r="D86" t="s">
        <v>44</v>
      </c>
      <c r="E86" t="s">
        <v>28</v>
      </c>
      <c r="F86" s="1">
        <v>16.944384169999999</v>
      </c>
      <c r="G86" s="1">
        <v>16.98857061</v>
      </c>
      <c r="H86" s="1">
        <v>17.032757050000001</v>
      </c>
      <c r="I86" s="1">
        <v>17.076943480000001</v>
      </c>
      <c r="J86" s="1">
        <v>15.315078659999999</v>
      </c>
      <c r="K86" s="1">
        <v>13.55321384</v>
      </c>
      <c r="L86" s="1">
        <v>11.79134902</v>
      </c>
      <c r="M86" s="1">
        <v>11.113431179999999</v>
      </c>
      <c r="N86" s="1">
        <v>10.43551334</v>
      </c>
      <c r="O86" s="1">
        <v>7.1302376440000002</v>
      </c>
      <c r="P86" s="1">
        <v>6.4356219340000003</v>
      </c>
      <c r="Q86" s="1">
        <v>5.7410062249999996</v>
      </c>
      <c r="R86" s="1">
        <v>5.0463905149999997</v>
      </c>
      <c r="S86" s="1">
        <v>5.5002354899999997</v>
      </c>
      <c r="T86" s="1">
        <v>5.9540804649999997</v>
      </c>
      <c r="U86" s="1">
        <v>6.4079254403999997</v>
      </c>
      <c r="V86" s="1">
        <v>6.4390255999999999</v>
      </c>
      <c r="W86" s="1">
        <v>6.4354545999999999</v>
      </c>
      <c r="X86" s="1">
        <v>6.4354545999999999</v>
      </c>
      <c r="Y86" s="1">
        <v>6.4354545999999999</v>
      </c>
    </row>
    <row r="87" spans="1:25" x14ac:dyDescent="0.3">
      <c r="A87" t="s">
        <v>57</v>
      </c>
      <c r="B87" t="s">
        <v>58</v>
      </c>
      <c r="C87" t="s">
        <v>45</v>
      </c>
      <c r="D87" t="s">
        <v>46</v>
      </c>
      <c r="E87" t="s">
        <v>28</v>
      </c>
      <c r="F87" s="1">
        <v>5.7657646099999997</v>
      </c>
      <c r="G87" s="1">
        <v>5.7734284110000003</v>
      </c>
      <c r="H87" s="1">
        <v>5.7810922119999999</v>
      </c>
      <c r="I87" s="1">
        <v>5.7887560130000004</v>
      </c>
      <c r="J87" s="1">
        <v>4.4452599949999998</v>
      </c>
      <c r="K87" s="1">
        <v>3.1017639780000001</v>
      </c>
      <c r="L87" s="1">
        <v>1.758267961</v>
      </c>
      <c r="M87" s="1">
        <v>3.2114637340000001</v>
      </c>
      <c r="N87" s="1">
        <v>4.6646595069999996</v>
      </c>
      <c r="O87" s="1">
        <v>5.6528939249999999</v>
      </c>
      <c r="P87" s="1">
        <v>4.9401394969999997</v>
      </c>
      <c r="Q87" s="1">
        <v>4.2273850690000003</v>
      </c>
      <c r="R87" s="1">
        <v>3.5146306410000001</v>
      </c>
      <c r="S87" s="1">
        <v>3.254276693</v>
      </c>
      <c r="T87" s="1">
        <v>2.9939227449999999</v>
      </c>
      <c r="U87" s="1">
        <v>2.7335687975999998</v>
      </c>
      <c r="V87" s="1">
        <v>2.7335688999999999</v>
      </c>
      <c r="W87" s="1">
        <v>2.7335688999999999</v>
      </c>
      <c r="X87" s="1">
        <v>2.7335688999999999</v>
      </c>
      <c r="Y87" s="1">
        <v>2.7335688999999999</v>
      </c>
    </row>
    <row r="88" spans="1:25" x14ac:dyDescent="0.3">
      <c r="A88" t="s">
        <v>57</v>
      </c>
      <c r="B88" t="s">
        <v>58</v>
      </c>
      <c r="C88" t="s">
        <v>47</v>
      </c>
      <c r="D88" t="s">
        <v>48</v>
      </c>
      <c r="E88" t="s">
        <v>28</v>
      </c>
      <c r="F88" s="1">
        <v>46.879138769999997</v>
      </c>
      <c r="G88" s="1">
        <v>43.772664599999999</v>
      </c>
      <c r="H88" s="1">
        <v>40.666190440000001</v>
      </c>
      <c r="I88" s="1">
        <v>37.559716270000003</v>
      </c>
      <c r="J88" s="1">
        <v>43.738956819999999</v>
      </c>
      <c r="K88" s="1">
        <v>49.918197370000001</v>
      </c>
      <c r="L88" s="1">
        <v>42.818962650000003</v>
      </c>
      <c r="M88" s="1">
        <v>32.99327212</v>
      </c>
      <c r="N88" s="1">
        <v>42.199258030000003</v>
      </c>
      <c r="O88" s="1">
        <v>45.206582230000002</v>
      </c>
      <c r="P88" s="1">
        <v>43.567922979999999</v>
      </c>
      <c r="Q88" s="1">
        <v>41.929263740000003</v>
      </c>
      <c r="R88" s="1">
        <v>40.29060449</v>
      </c>
      <c r="S88" s="1">
        <v>38.928102080000002</v>
      </c>
      <c r="T88" s="1">
        <v>32.2430588</v>
      </c>
      <c r="U88" s="1">
        <v>33.895923695999997</v>
      </c>
      <c r="V88" s="1">
        <v>21.612918799999999</v>
      </c>
      <c r="W88" s="1">
        <v>20.154388900000001</v>
      </c>
      <c r="X88" s="1">
        <v>18.770955225000002</v>
      </c>
      <c r="Y88" s="1">
        <v>17.387521549999999</v>
      </c>
    </row>
    <row r="89" spans="1:25" x14ac:dyDescent="0.3">
      <c r="A89" t="s">
        <v>57</v>
      </c>
      <c r="B89" t="s">
        <v>58</v>
      </c>
      <c r="C89" t="s">
        <v>49</v>
      </c>
      <c r="D89" t="s">
        <v>50</v>
      </c>
      <c r="E89" t="s">
        <v>28</v>
      </c>
      <c r="F89" s="1">
        <v>41.664691670000003</v>
      </c>
      <c r="G89" s="1">
        <v>40.923850160000001</v>
      </c>
      <c r="H89" s="1">
        <v>40.183008639999997</v>
      </c>
      <c r="I89" s="1">
        <v>39.442167130000001</v>
      </c>
      <c r="J89" s="1">
        <v>37.876333440000003</v>
      </c>
      <c r="K89" s="1">
        <v>36.310499749999998</v>
      </c>
      <c r="L89" s="1">
        <v>34.45342393</v>
      </c>
      <c r="M89" s="1">
        <v>33.228169459999997</v>
      </c>
      <c r="N89" s="1">
        <v>31.742509429999998</v>
      </c>
      <c r="O89" s="1">
        <v>30.115162399999999</v>
      </c>
      <c r="P89" s="1">
        <v>28.331374180000001</v>
      </c>
      <c r="Q89" s="1">
        <v>26.547585949999998</v>
      </c>
      <c r="R89" s="1">
        <v>24.76379773</v>
      </c>
      <c r="S89" s="1">
        <v>22.277143710000001</v>
      </c>
      <c r="T89" s="1">
        <v>17.890127750000001</v>
      </c>
      <c r="U89" s="1">
        <v>16.997892056000001</v>
      </c>
      <c r="V89" s="1">
        <v>16.487003000000001</v>
      </c>
      <c r="W89" s="1">
        <v>15.923905299999999</v>
      </c>
      <c r="X89" s="1">
        <v>15.692651250000001</v>
      </c>
      <c r="Y89" s="1">
        <v>15.4613972</v>
      </c>
    </row>
    <row r="90" spans="1:25" x14ac:dyDescent="0.3">
      <c r="A90" t="s">
        <v>57</v>
      </c>
      <c r="B90" t="s">
        <v>58</v>
      </c>
      <c r="C90" t="s">
        <v>51</v>
      </c>
      <c r="D90" t="s">
        <v>52</v>
      </c>
      <c r="E90" t="s">
        <v>28</v>
      </c>
      <c r="F90" s="1">
        <v>24.69709713</v>
      </c>
      <c r="G90" s="1">
        <v>94.614855219999995</v>
      </c>
      <c r="H90" s="1">
        <v>164.53261330000001</v>
      </c>
      <c r="I90" s="1">
        <v>234.45037139999999</v>
      </c>
      <c r="J90" s="1">
        <v>156.359061</v>
      </c>
      <c r="K90" s="1">
        <v>78.267750649999996</v>
      </c>
      <c r="L90" s="1">
        <v>0.17644026600000001</v>
      </c>
      <c r="M90" s="1">
        <v>0.35873124499999998</v>
      </c>
      <c r="N90" s="1">
        <v>0.54102222499999997</v>
      </c>
      <c r="O90" s="1">
        <v>0.72331320399999999</v>
      </c>
      <c r="P90" s="1">
        <v>0.96130919100000001</v>
      </c>
      <c r="Q90" s="1">
        <v>1.1993051770000001</v>
      </c>
      <c r="R90" s="1">
        <v>1.437301164</v>
      </c>
      <c r="S90" s="1">
        <v>1.5375768190000001</v>
      </c>
      <c r="T90" s="1">
        <v>1.637852474</v>
      </c>
      <c r="U90" s="1">
        <v>1.7381281287000001</v>
      </c>
      <c r="V90" s="1">
        <v>4.4518228999999998</v>
      </c>
      <c r="W90" s="1">
        <v>3.0633773</v>
      </c>
      <c r="X90" s="1">
        <v>3.0633773</v>
      </c>
      <c r="Y90" s="1">
        <v>3.0633773</v>
      </c>
    </row>
    <row r="91" spans="1:25" x14ac:dyDescent="0.3">
      <c r="A91" t="s">
        <v>57</v>
      </c>
      <c r="B91" t="s">
        <v>58</v>
      </c>
      <c r="C91" t="s">
        <v>53</v>
      </c>
      <c r="D91" t="s">
        <v>54</v>
      </c>
      <c r="E91" t="s">
        <v>28</v>
      </c>
      <c r="F91" s="1">
        <v>504.42707999999999</v>
      </c>
      <c r="G91" s="1">
        <v>504.42707999999999</v>
      </c>
      <c r="H91" s="1">
        <v>504.42707999999999</v>
      </c>
      <c r="I91" s="1">
        <v>71.772051599999998</v>
      </c>
      <c r="J91" s="1">
        <v>71.772051599999998</v>
      </c>
      <c r="K91" s="1">
        <v>71.772051599999998</v>
      </c>
      <c r="L91" s="1">
        <v>104.2464394</v>
      </c>
      <c r="M91" s="1">
        <v>104.2464394</v>
      </c>
      <c r="N91" s="1">
        <v>104.2464394</v>
      </c>
      <c r="O91" s="1">
        <v>107.4990952</v>
      </c>
      <c r="P91" s="1">
        <v>107.4990952</v>
      </c>
      <c r="Q91" s="1">
        <v>107.4990952</v>
      </c>
      <c r="R91" s="1">
        <v>261.70458450000001</v>
      </c>
      <c r="S91" s="1">
        <v>261.70458450000001</v>
      </c>
      <c r="T91" s="1">
        <v>261.70458450000001</v>
      </c>
      <c r="U91" s="1">
        <v>593.10836731999996</v>
      </c>
      <c r="V91" s="1">
        <v>307.09215230000001</v>
      </c>
      <c r="W91" s="1">
        <v>38.596670699999997</v>
      </c>
      <c r="X91" s="1">
        <v>38.596670699999997</v>
      </c>
      <c r="Y91" s="1">
        <v>38.596670699999997</v>
      </c>
    </row>
    <row r="92" spans="1:25" x14ac:dyDescent="0.3">
      <c r="A92" t="s">
        <v>57</v>
      </c>
      <c r="B92" t="s">
        <v>58</v>
      </c>
      <c r="C92" t="s">
        <v>55</v>
      </c>
      <c r="D92" t="s">
        <v>56</v>
      </c>
      <c r="E92" t="s">
        <v>28</v>
      </c>
      <c r="F92" t="s">
        <v>23</v>
      </c>
      <c r="G92" t="s">
        <v>23</v>
      </c>
      <c r="H92" t="s">
        <v>23</v>
      </c>
      <c r="I92" t="s">
        <v>23</v>
      </c>
      <c r="J92" t="s">
        <v>23</v>
      </c>
      <c r="K92" t="s">
        <v>23</v>
      </c>
      <c r="L92" s="1">
        <v>142.47624740000001</v>
      </c>
      <c r="M92" s="1">
        <v>173.519285</v>
      </c>
      <c r="N92" s="1">
        <v>204.56232259999999</v>
      </c>
      <c r="O92" s="1">
        <v>235.60536010000001</v>
      </c>
      <c r="P92" s="1">
        <v>194.7923395</v>
      </c>
      <c r="Q92" s="1">
        <v>153.97931890000001</v>
      </c>
      <c r="R92" s="1">
        <v>113.1662984</v>
      </c>
      <c r="S92" s="1">
        <v>100.0635594</v>
      </c>
      <c r="T92" s="1">
        <v>86.960820470000002</v>
      </c>
      <c r="U92" s="1">
        <v>73.858081522999996</v>
      </c>
      <c r="V92" s="1">
        <v>194.45301359999999</v>
      </c>
      <c r="W92" s="1">
        <v>163.64120449999999</v>
      </c>
      <c r="X92" s="1">
        <v>163.64120449999999</v>
      </c>
      <c r="Y92" s="1">
        <v>163.64120449999999</v>
      </c>
    </row>
  </sheetData>
  <sortState xmlns:xlrd2="http://schemas.microsoft.com/office/spreadsheetml/2017/richdata2" ref="A3:Y92">
    <sortCondition ref="E1:E92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w E A A B Q S w M E F A A C A A g A Y F h K V C A 4 H 2 e k A A A A 9 Q A A A B I A H A B D b 2 5 m a W c v U G F j a 2 F n Z S 5 4 b W w g o h g A K K A U A A A A A A A A A A A A A A A A A A A A A A A A A A A A h Y 8 x D o I w G I W v Q r r T 1 m o M k p 8 y u E p i Q j S u T a n Q C M X Q Y r m b g 0 f y C m I U d X N 8 3 / u G 9 + 7 X G 6 R D U w c X 1 V n d m g T N M E W B M r I t t C k T 1 L t j G K G U w 1 b I k y h V M M r G x o M t E l Q 5 d 4 4 J 8 d 5 j P 8 d t V x J G 6 Y w c s k 0 u K 9 U I 9 J H 1 f z n U x j p h p E I c 9 q 8 x n O H V E k c L h i m Q i U G m z b d n 4 9 x n + w N h 3 d e u 7 x R X J t z l Q K Y I 5 H 2 B P w B Q S w M E F A A C A A g A Y F h K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B Y S l T w g h J f d g E A A K Y E A A A T A B w A R m 9 y b X V s Y X M v U 2 V j d G l v b j E u b S C i G A A o o B Q A A A A A A A A A A A A A A A A A A A A A A A A A A A B 1 k 1 1 r g z A U h u 8 F / 0 N w N w p O m r j u q 3 h R b H u 5 D 2 o v x h z F 6 l k b 0 E S S K C u l / 3 0 R V 8 Z g x 5 u Y 5 5 j k f U 5 Q Q 2 m 4 F G Q 9 j n T m O q 6 j D 4 W C i m h T G N g a D o p u y 6 L V 2 x X s 2 I Q x k p A a j O s Q + 6 x l p 0 q w J N V 9 t J B l 1 4 A w / o r X E K V S G D v R v p c + 5 h s N S u e q K b Q U + b O A h e I 9 k G u y F D 1 X U g y r i p q 8 K G l + A s 3 3 I M o j 8 Z c v 8 y B f v Q 3 n 5 p k C U e l c d q b t j M 4 v c T Z t Z Y N W w + q q K 2 0 B C x 6 V u v e C 8 H 0 B N W + 4 A Z V 4 o R e S V N Z d I 3 Q S s 9 D m K W X F x T 6 h b G q n r 5 0 N t D b H G p L f 1 + h J C v g I w r E D V 1 5 6 K M Q e S H Z s w b O d y I q d / S Z T h d C f U j X j 7 k N R + 2 O 3 w t P J G y m 1 p x t b I Q a + z D k k F 8 4 Q H i P 8 B u F T h N 8 i / A 7 h 9 w h / Q D i d Y A X M m G L K F H O m m D T F r C m m T T F v i o l T z J x h 5 g y 9 a 8 y c Y e Y M M 2 e Y O c P M G W b O M H O G m c e Y e Y y Z x 3 / N z 4 H r c P H f T z X 7 B l B L A Q I t A B Q A A g A I A G B Y S l Q g O B 9 n p A A A A P U A A A A S A A A A A A A A A A A A A A A A A A A A A A B D b 2 5 m a W c v U G F j a 2 F n Z S 5 4 b W x Q S w E C L Q A U A A I A C A B g W E p U D 8 r p q 6 Q A A A D p A A A A E w A A A A A A A A A A A A A A A A D w A A A A W 0 N v b n R l b n R f V H l w Z X N d L n h t b F B L A Q I t A B Q A A g A I A G B Y S l T w g h J f d g E A A K Y E A A A T A A A A A A A A A A A A A A A A A O E B A A B G b 3 J t d W x h c y 9 T Z W N 0 a W 9 u M S 5 t U E s F B g A A A A A D A A M A w g A A A K Q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t M b A A A A A A A A s R s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d G F 0 Z V 9 0 a W V y M V 9 j Y X B z X 0 Z l Y j I w M j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M z I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y L T E w V D E 1 O j U 2 O j I 0 L j I x M T M 0 M j N a I i A v P j x F b n R y e S B U e X B l P S J G a W x s Q 2 9 s d W 1 u V H l w Z X M i I F Z h b H V l P S J z Q m d Z R 0 J n W U d C Z 1 l H Q m d Z R 0 J n W U d C Z 1 l H Q m d Z R 0 J n W U d C Z 1 l H Q m d Z R 0 J n W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3 R h d G V f d G l l c j F f Y 2 F w c 1 9 G Z W I y M D I y L 0 N o Y W 5 n Z S B U e X B l L n t D b 2 x 1 b W 4 x L D B 9 J n F 1 b 3 Q 7 L C Z x d W 9 0 O 1 N l Y 3 R p b 2 4 x L 3 N 0 Y X R l X 3 R p Z X I x X 2 N h c H N f R m V i M j A y M i 9 D a G F u Z 2 U g V H l w Z S 5 7 Q 2 9 s d W 1 u M i w x f S Z x d W 9 0 O y w m c X V v d D t T Z W N 0 a W 9 u M S 9 z d G F 0 Z V 9 0 a W V y M V 9 j Y X B z X 0 Z l Y j I w M j I v Q 2 h h b m d l I F R 5 c G U u e 0 N v b H V t b j M s M n 0 m c X V v d D s s J n F 1 b 3 Q 7 U 2 V j d G l v b j E v c 3 R h d G V f d G l l c j F f Y 2 F w c 1 9 G Z W I y M D I y L 0 N o Y W 5 n Z S B U e X B l L n t D b 2 x 1 b W 4 0 L D N 9 J n F 1 b 3 Q 7 L C Z x d W 9 0 O 1 N l Y 3 R p b 2 4 x L 3 N 0 Y X R l X 3 R p Z X I x X 2 N h c H N f R m V i M j A y M i 9 D a G F u Z 2 U g V H l w Z S 5 7 Q 2 9 s d W 1 u N S w 0 f S Z x d W 9 0 O y w m c X V v d D t T Z W N 0 a W 9 u M S 9 z d G F 0 Z V 9 0 a W V y M V 9 j Y X B z X 0 Z l Y j I w M j I v Q 2 h h b m d l I F R 5 c G U u e 0 N v b H V t b j Y s N X 0 m c X V v d D s s J n F 1 b 3 Q 7 U 2 V j d G l v b j E v c 3 R h d G V f d G l l c j F f Y 2 F w c 1 9 G Z W I y M D I y L 0 N o Y W 5 n Z S B U e X B l L n t D b 2 x 1 b W 4 3 L D Z 9 J n F 1 b 3 Q 7 L C Z x d W 9 0 O 1 N l Y 3 R p b 2 4 x L 3 N 0 Y X R l X 3 R p Z X I x X 2 N h c H N f R m V i M j A y M i 9 D a G F u Z 2 U g V H l w Z S 5 7 Q 2 9 s d W 1 u O C w 3 f S Z x d W 9 0 O y w m c X V v d D t T Z W N 0 a W 9 u M S 9 z d G F 0 Z V 9 0 a W V y M V 9 j Y X B z X 0 Z l Y j I w M j I v Q 2 h h b m d l I F R 5 c G U u e 0 N v b H V t b j k s O H 0 m c X V v d D s s J n F 1 b 3 Q 7 U 2 V j d G l v b j E v c 3 R h d G V f d G l l c j F f Y 2 F w c 1 9 G Z W I y M D I y L 0 N o Y W 5 n Z S B U e X B l L n t D b 2 x 1 b W 4 x M C w 5 f S Z x d W 9 0 O y w m c X V v d D t T Z W N 0 a W 9 u M S 9 z d G F 0 Z V 9 0 a W V y M V 9 j Y X B z X 0 Z l Y j I w M j I v Q 2 h h b m d l I F R 5 c G U u e 0 N v b H V t b j E x L D E w f S Z x d W 9 0 O y w m c X V v d D t T Z W N 0 a W 9 u M S 9 z d G F 0 Z V 9 0 a W V y M V 9 j Y X B z X 0 Z l Y j I w M j I v Q 2 h h b m d l I F R 5 c G U u e 0 N v b H V t b j E y L D E x f S Z x d W 9 0 O y w m c X V v d D t T Z W N 0 a W 9 u M S 9 z d G F 0 Z V 9 0 a W V y M V 9 j Y X B z X 0 Z l Y j I w M j I v Q 2 h h b m d l I F R 5 c G U u e 0 N v b H V t b j E z L D E y f S Z x d W 9 0 O y w m c X V v d D t T Z W N 0 a W 9 u M S 9 z d G F 0 Z V 9 0 a W V y M V 9 j Y X B z X 0 Z l Y j I w M j I v Q 2 h h b m d l I F R 5 c G U u e 0 N v b H V t b j E 0 L D E z f S Z x d W 9 0 O y w m c X V v d D t T Z W N 0 a W 9 u M S 9 z d G F 0 Z V 9 0 a W V y M V 9 j Y X B z X 0 Z l Y j I w M j I v Q 2 h h b m d l I F R 5 c G U u e 0 N v b H V t b j E 1 L D E 0 f S Z x d W 9 0 O y w m c X V v d D t T Z W N 0 a W 9 u M S 9 z d G F 0 Z V 9 0 a W V y M V 9 j Y X B z X 0 Z l Y j I w M j I v Q 2 h h b m d l I F R 5 c G U u e 0 N v b H V t b j E 2 L D E 1 f S Z x d W 9 0 O y w m c X V v d D t T Z W N 0 a W 9 u M S 9 z d G F 0 Z V 9 0 a W V y M V 9 j Y X B z X 0 Z l Y j I w M j I v Q 2 h h b m d l I F R 5 c G U u e 0 N v b H V t b j E 3 L D E 2 f S Z x d W 9 0 O y w m c X V v d D t T Z W N 0 a W 9 u M S 9 z d G F 0 Z V 9 0 a W V y M V 9 j Y X B z X 0 Z l Y j I w M j I v Q 2 h h b m d l I F R 5 c G U u e 0 N v b H V t b j E 4 L D E 3 f S Z x d W 9 0 O y w m c X V v d D t T Z W N 0 a W 9 u M S 9 z d G F 0 Z V 9 0 a W V y M V 9 j Y X B z X 0 Z l Y j I w M j I v Q 2 h h b m d l I F R 5 c G U u e 0 N v b H V t b j E 5 L D E 4 f S Z x d W 9 0 O y w m c X V v d D t T Z W N 0 a W 9 u M S 9 z d G F 0 Z V 9 0 a W V y M V 9 j Y X B z X 0 Z l Y j I w M j I v Q 2 h h b m d l I F R 5 c G U u e 0 N v b H V t b j I w L D E 5 f S Z x d W 9 0 O y w m c X V v d D t T Z W N 0 a W 9 u M S 9 z d G F 0 Z V 9 0 a W V y M V 9 j Y X B z X 0 Z l Y j I w M j I v Q 2 h h b m d l I F R 5 c G U u e 0 N v b H V t b j I x L D I w f S Z x d W 9 0 O y w m c X V v d D t T Z W N 0 a W 9 u M S 9 z d G F 0 Z V 9 0 a W V y M V 9 j Y X B z X 0 Z l Y j I w M j I v Q 2 h h b m d l I F R 5 c G U u e 0 N v b H V t b j I y L D I x f S Z x d W 9 0 O y w m c X V v d D t T Z W N 0 a W 9 u M S 9 z d G F 0 Z V 9 0 a W V y M V 9 j Y X B z X 0 Z l Y j I w M j I v Q 2 h h b m d l I F R 5 c G U u e 0 N v b H V t b j I z L D I y f S Z x d W 9 0 O y w m c X V v d D t T Z W N 0 a W 9 u M S 9 z d G F 0 Z V 9 0 a W V y M V 9 j Y X B z X 0 Z l Y j I w M j I v Q 2 h h b m d l I F R 5 c G U u e 0 N v b H V t b j I 0 L D I z f S Z x d W 9 0 O y w m c X V v d D t T Z W N 0 a W 9 u M S 9 z d G F 0 Z V 9 0 a W V y M V 9 j Y X B z X 0 Z l Y j I w M j I v Q 2 h h b m d l I F R 5 c G U u e 0 N v b H V t b j I 1 L D I 0 f S Z x d W 9 0 O y w m c X V v d D t T Z W N 0 a W 9 u M S 9 z d G F 0 Z V 9 0 a W V y M V 9 j Y X B z X 0 Z l Y j I w M j I v Q 2 h h b m d l I F R 5 c G U u e 0 N v b H V t b j I 2 L D I 1 f S Z x d W 9 0 O y w m c X V v d D t T Z W N 0 a W 9 u M S 9 z d G F 0 Z V 9 0 a W V y M V 9 j Y X B z X 0 Z l Y j I w M j I v Q 2 h h b m d l I F R 5 c G U u e 0 N v b H V t b j I 3 L D I 2 f S Z x d W 9 0 O y w m c X V v d D t T Z W N 0 a W 9 u M S 9 z d G F 0 Z V 9 0 a W V y M V 9 j Y X B z X 0 Z l Y j I w M j I v Q 2 h h b m d l I F R 5 c G U u e 0 N v b H V t b j I 4 L D I 3 f S Z x d W 9 0 O y w m c X V v d D t T Z W N 0 a W 9 u M S 9 z d G F 0 Z V 9 0 a W V y M V 9 j Y X B z X 0 Z l Y j I w M j I v Q 2 h h b m d l I F R 5 c G U u e 0 N v b H V t b j I 5 L D I 4 f S Z x d W 9 0 O y w m c X V v d D t T Z W N 0 a W 9 u M S 9 z d G F 0 Z V 9 0 a W V y M V 9 j Y X B z X 0 Z l Y j I w M j I v Q 2 h h b m d l I F R 5 c G U u e 0 N v b H V t b j M w L D I 5 f S Z x d W 9 0 O y w m c X V v d D t T Z W N 0 a W 9 u M S 9 z d G F 0 Z V 9 0 a W V y M V 9 j Y X B z X 0 Z l Y j I w M j I v Q 2 h h b m d l I F R 5 c G U u e 0 N v b H V t b j M x L D M w f S Z x d W 9 0 O y w m c X V v d D t T Z W N 0 a W 9 u M S 9 z d G F 0 Z V 9 0 a W V y M V 9 j Y X B z X 0 Z l Y j I w M j I v Q 2 h h b m d l I F R 5 c G U u e 0 N v b H V t b j M y L D M x f S Z x d W 9 0 O 1 0 s J n F 1 b 3 Q 7 Q 2 9 s d W 1 u Q 2 9 1 b n Q m c X V v d D s 6 M z I s J n F 1 b 3 Q 7 S 2 V 5 Q 2 9 s d W 1 u T m F t Z X M m c X V v d D s 6 W 1 0 s J n F 1 b 3 Q 7 Q 2 9 s d W 1 u S W R l b n R p d G l l c y Z x d W 9 0 O z p b J n F 1 b 3 Q 7 U 2 V j d G l v b j E v c 3 R h d G V f d G l l c j F f Y 2 F w c 1 9 G Z W I y M D I y L 0 N o Y W 5 n Z S B U e X B l L n t D b 2 x 1 b W 4 x L D B 9 J n F 1 b 3 Q 7 L C Z x d W 9 0 O 1 N l Y 3 R p b 2 4 x L 3 N 0 Y X R l X 3 R p Z X I x X 2 N h c H N f R m V i M j A y M i 9 D a G F u Z 2 U g V H l w Z S 5 7 Q 2 9 s d W 1 u M i w x f S Z x d W 9 0 O y w m c X V v d D t T Z W N 0 a W 9 u M S 9 z d G F 0 Z V 9 0 a W V y M V 9 j Y X B z X 0 Z l Y j I w M j I v Q 2 h h b m d l I F R 5 c G U u e 0 N v b H V t b j M s M n 0 m c X V v d D s s J n F 1 b 3 Q 7 U 2 V j d G l v b j E v c 3 R h d G V f d G l l c j F f Y 2 F w c 1 9 G Z W I y M D I y L 0 N o Y W 5 n Z S B U e X B l L n t D b 2 x 1 b W 4 0 L D N 9 J n F 1 b 3 Q 7 L C Z x d W 9 0 O 1 N l Y 3 R p b 2 4 x L 3 N 0 Y X R l X 3 R p Z X I x X 2 N h c H N f R m V i M j A y M i 9 D a G F u Z 2 U g V H l w Z S 5 7 Q 2 9 s d W 1 u N S w 0 f S Z x d W 9 0 O y w m c X V v d D t T Z W N 0 a W 9 u M S 9 z d G F 0 Z V 9 0 a W V y M V 9 j Y X B z X 0 Z l Y j I w M j I v Q 2 h h b m d l I F R 5 c G U u e 0 N v b H V t b j Y s N X 0 m c X V v d D s s J n F 1 b 3 Q 7 U 2 V j d G l v b j E v c 3 R h d G V f d G l l c j F f Y 2 F w c 1 9 G Z W I y M D I y L 0 N o Y W 5 n Z S B U e X B l L n t D b 2 x 1 b W 4 3 L D Z 9 J n F 1 b 3 Q 7 L C Z x d W 9 0 O 1 N l Y 3 R p b 2 4 x L 3 N 0 Y X R l X 3 R p Z X I x X 2 N h c H N f R m V i M j A y M i 9 D a G F u Z 2 U g V H l w Z S 5 7 Q 2 9 s d W 1 u O C w 3 f S Z x d W 9 0 O y w m c X V v d D t T Z W N 0 a W 9 u M S 9 z d G F 0 Z V 9 0 a W V y M V 9 j Y X B z X 0 Z l Y j I w M j I v Q 2 h h b m d l I F R 5 c G U u e 0 N v b H V t b j k s O H 0 m c X V v d D s s J n F 1 b 3 Q 7 U 2 V j d G l v b j E v c 3 R h d G V f d G l l c j F f Y 2 F w c 1 9 G Z W I y M D I y L 0 N o Y W 5 n Z S B U e X B l L n t D b 2 x 1 b W 4 x M C w 5 f S Z x d W 9 0 O y w m c X V v d D t T Z W N 0 a W 9 u M S 9 z d G F 0 Z V 9 0 a W V y M V 9 j Y X B z X 0 Z l Y j I w M j I v Q 2 h h b m d l I F R 5 c G U u e 0 N v b H V t b j E x L D E w f S Z x d W 9 0 O y w m c X V v d D t T Z W N 0 a W 9 u M S 9 z d G F 0 Z V 9 0 a W V y M V 9 j Y X B z X 0 Z l Y j I w M j I v Q 2 h h b m d l I F R 5 c G U u e 0 N v b H V t b j E y L D E x f S Z x d W 9 0 O y w m c X V v d D t T Z W N 0 a W 9 u M S 9 z d G F 0 Z V 9 0 a W V y M V 9 j Y X B z X 0 Z l Y j I w M j I v Q 2 h h b m d l I F R 5 c G U u e 0 N v b H V t b j E z L D E y f S Z x d W 9 0 O y w m c X V v d D t T Z W N 0 a W 9 u M S 9 z d G F 0 Z V 9 0 a W V y M V 9 j Y X B z X 0 Z l Y j I w M j I v Q 2 h h b m d l I F R 5 c G U u e 0 N v b H V t b j E 0 L D E z f S Z x d W 9 0 O y w m c X V v d D t T Z W N 0 a W 9 u M S 9 z d G F 0 Z V 9 0 a W V y M V 9 j Y X B z X 0 Z l Y j I w M j I v Q 2 h h b m d l I F R 5 c G U u e 0 N v b H V t b j E 1 L D E 0 f S Z x d W 9 0 O y w m c X V v d D t T Z W N 0 a W 9 u M S 9 z d G F 0 Z V 9 0 a W V y M V 9 j Y X B z X 0 Z l Y j I w M j I v Q 2 h h b m d l I F R 5 c G U u e 0 N v b H V t b j E 2 L D E 1 f S Z x d W 9 0 O y w m c X V v d D t T Z W N 0 a W 9 u M S 9 z d G F 0 Z V 9 0 a W V y M V 9 j Y X B z X 0 Z l Y j I w M j I v Q 2 h h b m d l I F R 5 c G U u e 0 N v b H V t b j E 3 L D E 2 f S Z x d W 9 0 O y w m c X V v d D t T Z W N 0 a W 9 u M S 9 z d G F 0 Z V 9 0 a W V y M V 9 j Y X B z X 0 Z l Y j I w M j I v Q 2 h h b m d l I F R 5 c G U u e 0 N v b H V t b j E 4 L D E 3 f S Z x d W 9 0 O y w m c X V v d D t T Z W N 0 a W 9 u M S 9 z d G F 0 Z V 9 0 a W V y M V 9 j Y X B z X 0 Z l Y j I w M j I v Q 2 h h b m d l I F R 5 c G U u e 0 N v b H V t b j E 5 L D E 4 f S Z x d W 9 0 O y w m c X V v d D t T Z W N 0 a W 9 u M S 9 z d G F 0 Z V 9 0 a W V y M V 9 j Y X B z X 0 Z l Y j I w M j I v Q 2 h h b m d l I F R 5 c G U u e 0 N v b H V t b j I w L D E 5 f S Z x d W 9 0 O y w m c X V v d D t T Z W N 0 a W 9 u M S 9 z d G F 0 Z V 9 0 a W V y M V 9 j Y X B z X 0 Z l Y j I w M j I v Q 2 h h b m d l I F R 5 c G U u e 0 N v b H V t b j I x L D I w f S Z x d W 9 0 O y w m c X V v d D t T Z W N 0 a W 9 u M S 9 z d G F 0 Z V 9 0 a W V y M V 9 j Y X B z X 0 Z l Y j I w M j I v Q 2 h h b m d l I F R 5 c G U u e 0 N v b H V t b j I y L D I x f S Z x d W 9 0 O y w m c X V v d D t T Z W N 0 a W 9 u M S 9 z d G F 0 Z V 9 0 a W V y M V 9 j Y X B z X 0 Z l Y j I w M j I v Q 2 h h b m d l I F R 5 c G U u e 0 N v b H V t b j I z L D I y f S Z x d W 9 0 O y w m c X V v d D t T Z W N 0 a W 9 u M S 9 z d G F 0 Z V 9 0 a W V y M V 9 j Y X B z X 0 Z l Y j I w M j I v Q 2 h h b m d l I F R 5 c G U u e 0 N v b H V t b j I 0 L D I z f S Z x d W 9 0 O y w m c X V v d D t T Z W N 0 a W 9 u M S 9 z d G F 0 Z V 9 0 a W V y M V 9 j Y X B z X 0 Z l Y j I w M j I v Q 2 h h b m d l I F R 5 c G U u e 0 N v b H V t b j I 1 L D I 0 f S Z x d W 9 0 O y w m c X V v d D t T Z W N 0 a W 9 u M S 9 z d G F 0 Z V 9 0 a W V y M V 9 j Y X B z X 0 Z l Y j I w M j I v Q 2 h h b m d l I F R 5 c G U u e 0 N v b H V t b j I 2 L D I 1 f S Z x d W 9 0 O y w m c X V v d D t T Z W N 0 a W 9 u M S 9 z d G F 0 Z V 9 0 a W V y M V 9 j Y X B z X 0 Z l Y j I w M j I v Q 2 h h b m d l I F R 5 c G U u e 0 N v b H V t b j I 3 L D I 2 f S Z x d W 9 0 O y w m c X V v d D t T Z W N 0 a W 9 u M S 9 z d G F 0 Z V 9 0 a W V y M V 9 j Y X B z X 0 Z l Y j I w M j I v Q 2 h h b m d l I F R 5 c G U u e 0 N v b H V t b j I 4 L D I 3 f S Z x d W 9 0 O y w m c X V v d D t T Z W N 0 a W 9 u M S 9 z d G F 0 Z V 9 0 a W V y M V 9 j Y X B z X 0 Z l Y j I w M j I v Q 2 h h b m d l I F R 5 c G U u e 0 N v b H V t b j I 5 L D I 4 f S Z x d W 9 0 O y w m c X V v d D t T Z W N 0 a W 9 u M S 9 z d G F 0 Z V 9 0 a W V y M V 9 j Y X B z X 0 Z l Y j I w M j I v Q 2 h h b m d l I F R 5 c G U u e 0 N v b H V t b j M w L D I 5 f S Z x d W 9 0 O y w m c X V v d D t T Z W N 0 a W 9 u M S 9 z d G F 0 Z V 9 0 a W V y M V 9 j Y X B z X 0 Z l Y j I w M j I v Q 2 h h b m d l I F R 5 c G U u e 0 N v b H V t b j M x L D M w f S Z x d W 9 0 O y w m c X V v d D t T Z W N 0 a W 9 u M S 9 z d G F 0 Z V 9 0 a W V y M V 9 j Y X B z X 0 Z l Y j I w M j I v Q 2 h h b m d l I F R 5 c G U u e 0 N v b H V t b j M y L D M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3 R h d G V f d G l l c j F f Y 2 F w c 1 9 G Z W I y M D I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0 Y X R l X 3 R p Z X I x X 2 N h c H N f R m V i M j A y M i 9 D a G F u Z 2 U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G l s M x 0 a o t J O j i e Y k 6 B X f B Y A A A A A A g A A A A A A A 2 Y A A M A A A A A Q A A A A e s W S R 4 1 S 1 P R H z / 2 B A s Z F X g A A A A A E g A A A o A A A A B A A A A C 1 c P h d k 2 4 p z P S + f U K I J 6 9 R U A A A A D z w w i N u M a 2 O + D 2 9 5 Z N z P + I R G c g s k f 3 U m p q 3 y l y Q 7 C 4 Q u F r f E Z v o Z Y B e o D 9 m L R u O v 5 A M A c 2 a C K X O o S 2 e m G O X S L h k L x F U f a V b W x Y v R C + D A C K e F A A A A D S e E o d + 7 T N h / 3 d / C l X w Y K K S 9 q 3 y < / D a t a M a s h u p > 
</file>

<file path=customXml/itemProps1.xml><?xml version="1.0" encoding="utf-8"?>
<ds:datastoreItem xmlns:ds="http://schemas.openxmlformats.org/officeDocument/2006/customXml" ds:itemID="{666C365D-25A3-4D24-906A-36614F2BD80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NOX</vt:lpstr>
      <vt:lpstr>SO2</vt:lpstr>
      <vt:lpstr>PM10</vt:lpstr>
      <vt:lpstr>PM25</vt:lpstr>
      <vt:lpstr>VOC</vt:lpstr>
      <vt:lpstr>NH3</vt:lpstr>
      <vt:lpstr>State_Trends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Mason, Rich</dc:creator>
  <cp:lastModifiedBy>jhunt02</cp:lastModifiedBy>
  <dcterms:created xsi:type="dcterms:W3CDTF">2022-02-10T15:55:37Z</dcterms:created>
  <dcterms:modified xsi:type="dcterms:W3CDTF">2023-03-20T23:07:58Z</dcterms:modified>
</cp:coreProperties>
</file>